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XL\Весна 2026\"/>
    </mc:Choice>
  </mc:AlternateContent>
  <bookViews>
    <workbookView xWindow="0" yWindow="0" windowWidth="20490" windowHeight="7170"/>
  </bookViews>
  <sheets>
    <sheet name="Лист1" sheetId="1" r:id="rId1"/>
  </sheets>
  <definedNames>
    <definedName name="_xlnm._FilterDatabase" localSheetId="0" hidden="1">Лист1!$E$1:$F$615</definedName>
  </definedNames>
  <calcPr calcId="162913"/>
</workbook>
</file>

<file path=xl/calcChain.xml><?xml version="1.0" encoding="utf-8"?>
<calcChain xmlns="http://schemas.openxmlformats.org/spreadsheetml/2006/main">
  <c r="G56" i="1" l="1"/>
  <c r="G41" i="1" l="1"/>
  <c r="G28" i="1"/>
  <c r="I494" i="1" l="1"/>
  <c r="G422" i="1"/>
  <c r="G100" i="1" l="1"/>
  <c r="G127" i="1" l="1"/>
  <c r="H127" i="1"/>
  <c r="I127" i="1"/>
  <c r="J127" i="1"/>
  <c r="I72" i="1"/>
  <c r="J72" i="1"/>
  <c r="F72" i="1"/>
  <c r="G62" i="1"/>
  <c r="H62" i="1"/>
  <c r="I62" i="1"/>
  <c r="J62" i="1"/>
  <c r="H56" i="1"/>
  <c r="I56" i="1"/>
  <c r="J56" i="1"/>
  <c r="G48" i="1"/>
  <c r="H48" i="1"/>
  <c r="I48" i="1"/>
  <c r="J48" i="1"/>
  <c r="H28" i="1"/>
  <c r="I28" i="1"/>
  <c r="G18" i="1"/>
  <c r="H18" i="1"/>
  <c r="I18" i="1"/>
  <c r="J18" i="1"/>
  <c r="G33" i="1"/>
  <c r="H33" i="1"/>
  <c r="I33" i="1"/>
  <c r="J33" i="1"/>
  <c r="F33" i="1"/>
  <c r="H41" i="1"/>
  <c r="I41" i="1"/>
  <c r="F41" i="1"/>
  <c r="B614" i="1" l="1"/>
  <c r="A614" i="1"/>
  <c r="J613" i="1"/>
  <c r="I613" i="1"/>
  <c r="H613" i="1"/>
  <c r="G613" i="1"/>
  <c r="F613" i="1"/>
  <c r="B607" i="1"/>
  <c r="A607" i="1"/>
  <c r="J606" i="1"/>
  <c r="I606" i="1"/>
  <c r="H606" i="1"/>
  <c r="G606" i="1"/>
  <c r="F606" i="1"/>
  <c r="B600" i="1"/>
  <c r="A600" i="1"/>
  <c r="J599" i="1"/>
  <c r="I599" i="1"/>
  <c r="H599" i="1"/>
  <c r="G599" i="1"/>
  <c r="F599" i="1"/>
  <c r="B595" i="1"/>
  <c r="A595" i="1"/>
  <c r="J594" i="1"/>
  <c r="I594" i="1"/>
  <c r="H594" i="1"/>
  <c r="G594" i="1"/>
  <c r="F594" i="1"/>
  <c r="B585" i="1"/>
  <c r="A585" i="1"/>
  <c r="J584" i="1"/>
  <c r="I584" i="1"/>
  <c r="H584" i="1"/>
  <c r="G584" i="1"/>
  <c r="F584" i="1"/>
  <c r="B581" i="1"/>
  <c r="A581" i="1"/>
  <c r="L580" i="1"/>
  <c r="J580" i="1"/>
  <c r="I580" i="1"/>
  <c r="H580" i="1"/>
  <c r="G580" i="1"/>
  <c r="F580" i="1"/>
  <c r="B572" i="1"/>
  <c r="A572" i="1"/>
  <c r="J571" i="1"/>
  <c r="I571" i="1"/>
  <c r="H571" i="1"/>
  <c r="G571" i="1"/>
  <c r="F571" i="1"/>
  <c r="B565" i="1"/>
  <c r="A565" i="1"/>
  <c r="J564" i="1"/>
  <c r="I564" i="1"/>
  <c r="H564" i="1"/>
  <c r="G564" i="1"/>
  <c r="F564" i="1"/>
  <c r="B558" i="1"/>
  <c r="A558" i="1"/>
  <c r="J557" i="1"/>
  <c r="I557" i="1"/>
  <c r="H557" i="1"/>
  <c r="G557" i="1"/>
  <c r="F557" i="1"/>
  <c r="B553" i="1"/>
  <c r="A553" i="1"/>
  <c r="J552" i="1"/>
  <c r="I552" i="1"/>
  <c r="H552" i="1"/>
  <c r="G552" i="1"/>
  <c r="F552" i="1"/>
  <c r="B543" i="1"/>
  <c r="A543" i="1"/>
  <c r="J542" i="1"/>
  <c r="I542" i="1"/>
  <c r="H542" i="1"/>
  <c r="G542" i="1"/>
  <c r="F542" i="1"/>
  <c r="B539" i="1"/>
  <c r="A539" i="1"/>
  <c r="L538" i="1"/>
  <c r="J538" i="1"/>
  <c r="I538" i="1"/>
  <c r="H538" i="1"/>
  <c r="G538" i="1"/>
  <c r="F538" i="1"/>
  <c r="B530" i="1"/>
  <c r="A530" i="1"/>
  <c r="J529" i="1"/>
  <c r="I529" i="1"/>
  <c r="H529" i="1"/>
  <c r="G529" i="1"/>
  <c r="F529" i="1"/>
  <c r="B523" i="1"/>
  <c r="A523" i="1"/>
  <c r="J522" i="1"/>
  <c r="I522" i="1"/>
  <c r="H522" i="1"/>
  <c r="G522" i="1"/>
  <c r="F522" i="1"/>
  <c r="B516" i="1"/>
  <c r="A516" i="1"/>
  <c r="J515" i="1"/>
  <c r="I515" i="1"/>
  <c r="H515" i="1"/>
  <c r="G515" i="1"/>
  <c r="F515" i="1"/>
  <c r="B511" i="1"/>
  <c r="A511" i="1"/>
  <c r="J510" i="1"/>
  <c r="I510" i="1"/>
  <c r="H510" i="1"/>
  <c r="G510" i="1"/>
  <c r="F510" i="1"/>
  <c r="B501" i="1"/>
  <c r="A501" i="1"/>
  <c r="J500" i="1"/>
  <c r="I500" i="1"/>
  <c r="H500" i="1"/>
  <c r="G500" i="1"/>
  <c r="F500" i="1"/>
  <c r="B495" i="1"/>
  <c r="A495" i="1"/>
  <c r="L494" i="1"/>
  <c r="J494" i="1"/>
  <c r="H494" i="1"/>
  <c r="G494" i="1"/>
  <c r="F494" i="1"/>
  <c r="B486" i="1"/>
  <c r="A486" i="1"/>
  <c r="J485" i="1"/>
  <c r="I485" i="1"/>
  <c r="H485" i="1"/>
  <c r="G485" i="1"/>
  <c r="F485" i="1"/>
  <c r="B479" i="1"/>
  <c r="A479" i="1"/>
  <c r="J478" i="1"/>
  <c r="I478" i="1"/>
  <c r="H478" i="1"/>
  <c r="G478" i="1"/>
  <c r="F478" i="1"/>
  <c r="B472" i="1"/>
  <c r="A472" i="1"/>
  <c r="J471" i="1"/>
  <c r="I471" i="1"/>
  <c r="H471" i="1"/>
  <c r="G471" i="1"/>
  <c r="F471" i="1"/>
  <c r="B467" i="1"/>
  <c r="A467" i="1"/>
  <c r="J466" i="1"/>
  <c r="I466" i="1"/>
  <c r="H466" i="1"/>
  <c r="G466" i="1"/>
  <c r="F466" i="1"/>
  <c r="B457" i="1"/>
  <c r="A457" i="1"/>
  <c r="J456" i="1"/>
  <c r="I456" i="1"/>
  <c r="H456" i="1"/>
  <c r="G456" i="1"/>
  <c r="F456" i="1"/>
  <c r="B451" i="1"/>
  <c r="A451" i="1"/>
  <c r="L450" i="1"/>
  <c r="J450" i="1"/>
  <c r="I450" i="1"/>
  <c r="H450" i="1"/>
  <c r="G450" i="1"/>
  <c r="F450" i="1"/>
  <c r="B442" i="1"/>
  <c r="A442" i="1"/>
  <c r="J441" i="1"/>
  <c r="I441" i="1"/>
  <c r="H441" i="1"/>
  <c r="G441" i="1"/>
  <c r="F441" i="1"/>
  <c r="B435" i="1"/>
  <c r="A435" i="1"/>
  <c r="J434" i="1"/>
  <c r="I434" i="1"/>
  <c r="H434" i="1"/>
  <c r="G434" i="1"/>
  <c r="F434" i="1"/>
  <c r="B428" i="1"/>
  <c r="A428" i="1"/>
  <c r="J427" i="1"/>
  <c r="I427" i="1"/>
  <c r="H427" i="1"/>
  <c r="G427" i="1"/>
  <c r="F427" i="1"/>
  <c r="B423" i="1"/>
  <c r="A423" i="1"/>
  <c r="J422" i="1"/>
  <c r="I422" i="1"/>
  <c r="H422" i="1"/>
  <c r="F422" i="1"/>
  <c r="B413" i="1"/>
  <c r="A413" i="1"/>
  <c r="J412" i="1"/>
  <c r="I412" i="1"/>
  <c r="H412" i="1"/>
  <c r="G412" i="1"/>
  <c r="F412" i="1"/>
  <c r="B407" i="1"/>
  <c r="A407" i="1"/>
  <c r="L406" i="1"/>
  <c r="J406" i="1"/>
  <c r="I406" i="1"/>
  <c r="H406" i="1"/>
  <c r="G406" i="1"/>
  <c r="F406" i="1"/>
  <c r="B398" i="1"/>
  <c r="A398" i="1"/>
  <c r="J397" i="1"/>
  <c r="I397" i="1"/>
  <c r="H397" i="1"/>
  <c r="G397" i="1"/>
  <c r="F397" i="1"/>
  <c r="B391" i="1"/>
  <c r="A391" i="1"/>
  <c r="J390" i="1"/>
  <c r="I390" i="1"/>
  <c r="H390" i="1"/>
  <c r="G390" i="1"/>
  <c r="F390" i="1"/>
  <c r="B384" i="1"/>
  <c r="A384" i="1"/>
  <c r="J383" i="1"/>
  <c r="I383" i="1"/>
  <c r="H383" i="1"/>
  <c r="G383" i="1"/>
  <c r="F383" i="1"/>
  <c r="B379" i="1"/>
  <c r="A379" i="1"/>
  <c r="J378" i="1"/>
  <c r="I378" i="1"/>
  <c r="H378" i="1"/>
  <c r="G378" i="1"/>
  <c r="F378" i="1"/>
  <c r="B369" i="1"/>
  <c r="A369" i="1"/>
  <c r="J368" i="1"/>
  <c r="I368" i="1"/>
  <c r="H368" i="1"/>
  <c r="G368" i="1"/>
  <c r="F368" i="1"/>
  <c r="B363" i="1"/>
  <c r="A363" i="1"/>
  <c r="L362" i="1"/>
  <c r="J362" i="1"/>
  <c r="I362" i="1"/>
  <c r="H362" i="1"/>
  <c r="G362" i="1"/>
  <c r="F362" i="1"/>
  <c r="B354" i="1"/>
  <c r="A354" i="1"/>
  <c r="J353" i="1"/>
  <c r="I353" i="1"/>
  <c r="H353" i="1"/>
  <c r="G353" i="1"/>
  <c r="F353" i="1"/>
  <c r="B347" i="1"/>
  <c r="A347" i="1"/>
  <c r="J346" i="1"/>
  <c r="I346" i="1"/>
  <c r="H346" i="1"/>
  <c r="G346" i="1"/>
  <c r="F346" i="1"/>
  <c r="B340" i="1"/>
  <c r="A340" i="1"/>
  <c r="J339" i="1"/>
  <c r="I339" i="1"/>
  <c r="H339" i="1"/>
  <c r="G339" i="1"/>
  <c r="F339" i="1"/>
  <c r="B335" i="1"/>
  <c r="A335" i="1"/>
  <c r="J334" i="1"/>
  <c r="I334" i="1"/>
  <c r="H334" i="1"/>
  <c r="G334" i="1"/>
  <c r="F334" i="1"/>
  <c r="B325" i="1"/>
  <c r="A325" i="1"/>
  <c r="J324" i="1"/>
  <c r="I324" i="1"/>
  <c r="H324" i="1"/>
  <c r="G324" i="1"/>
  <c r="F324" i="1"/>
  <c r="B319" i="1"/>
  <c r="A319" i="1"/>
  <c r="L318" i="1"/>
  <c r="J318" i="1"/>
  <c r="I318" i="1"/>
  <c r="H318" i="1"/>
  <c r="G318" i="1"/>
  <c r="F318" i="1"/>
  <c r="B310" i="1"/>
  <c r="A310" i="1"/>
  <c r="J309" i="1"/>
  <c r="I309" i="1"/>
  <c r="H309" i="1"/>
  <c r="G309" i="1"/>
  <c r="F309" i="1"/>
  <c r="B303" i="1"/>
  <c r="A303" i="1"/>
  <c r="J302" i="1"/>
  <c r="I302" i="1"/>
  <c r="H302" i="1"/>
  <c r="G302" i="1"/>
  <c r="F302" i="1"/>
  <c r="B296" i="1"/>
  <c r="A296" i="1"/>
  <c r="J295" i="1"/>
  <c r="I295" i="1"/>
  <c r="H295" i="1"/>
  <c r="G295" i="1"/>
  <c r="F295" i="1"/>
  <c r="B291" i="1"/>
  <c r="A291" i="1"/>
  <c r="J290" i="1"/>
  <c r="I290" i="1"/>
  <c r="H290" i="1"/>
  <c r="G290" i="1"/>
  <c r="F290" i="1"/>
  <c r="B281" i="1"/>
  <c r="A281" i="1"/>
  <c r="J280" i="1"/>
  <c r="I280" i="1"/>
  <c r="H280" i="1"/>
  <c r="G280" i="1"/>
  <c r="F280" i="1"/>
  <c r="B275" i="1"/>
  <c r="A275" i="1"/>
  <c r="L274" i="1"/>
  <c r="J274" i="1"/>
  <c r="I274" i="1"/>
  <c r="H274" i="1"/>
  <c r="G274" i="1"/>
  <c r="F274" i="1"/>
  <c r="B266" i="1"/>
  <c r="A266" i="1"/>
  <c r="J265" i="1"/>
  <c r="I265" i="1"/>
  <c r="H265" i="1"/>
  <c r="G265" i="1"/>
  <c r="F265" i="1"/>
  <c r="B259" i="1"/>
  <c r="A259" i="1"/>
  <c r="J258" i="1"/>
  <c r="I258" i="1"/>
  <c r="H258" i="1"/>
  <c r="G258" i="1"/>
  <c r="F258" i="1"/>
  <c r="B252" i="1"/>
  <c r="A252" i="1"/>
  <c r="J251" i="1"/>
  <c r="I251" i="1"/>
  <c r="H251" i="1"/>
  <c r="G251" i="1"/>
  <c r="F251" i="1"/>
  <c r="B247" i="1"/>
  <c r="A247" i="1"/>
  <c r="J246" i="1"/>
  <c r="I246" i="1"/>
  <c r="H246" i="1"/>
  <c r="G246" i="1"/>
  <c r="F246" i="1"/>
  <c r="B237" i="1"/>
  <c r="A237" i="1"/>
  <c r="J236" i="1"/>
  <c r="I236" i="1"/>
  <c r="H236" i="1"/>
  <c r="G236" i="1"/>
  <c r="F236" i="1"/>
  <c r="B231" i="1"/>
  <c r="A231" i="1"/>
  <c r="L230" i="1"/>
  <c r="J230" i="1"/>
  <c r="I230" i="1"/>
  <c r="H230" i="1"/>
  <c r="G230" i="1"/>
  <c r="F230" i="1"/>
  <c r="B222" i="1"/>
  <c r="A222" i="1"/>
  <c r="J221" i="1"/>
  <c r="I221" i="1"/>
  <c r="H221" i="1"/>
  <c r="G221" i="1"/>
  <c r="F221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3" i="1"/>
  <c r="A203" i="1"/>
  <c r="J202" i="1"/>
  <c r="I202" i="1"/>
  <c r="H202" i="1"/>
  <c r="G202" i="1"/>
  <c r="F202" i="1"/>
  <c r="B193" i="1"/>
  <c r="A193" i="1"/>
  <c r="J192" i="1"/>
  <c r="I192" i="1"/>
  <c r="H192" i="1"/>
  <c r="G192" i="1"/>
  <c r="F192" i="1"/>
  <c r="B187" i="1"/>
  <c r="A187" i="1"/>
  <c r="L186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71" i="1"/>
  <c r="A171" i="1"/>
  <c r="J170" i="1"/>
  <c r="I170" i="1"/>
  <c r="H170" i="1"/>
  <c r="G170" i="1"/>
  <c r="F170" i="1"/>
  <c r="B164" i="1"/>
  <c r="A164" i="1"/>
  <c r="J163" i="1"/>
  <c r="I163" i="1"/>
  <c r="H163" i="1"/>
  <c r="G163" i="1"/>
  <c r="F163" i="1"/>
  <c r="B159" i="1"/>
  <c r="A159" i="1"/>
  <c r="J158" i="1"/>
  <c r="I158" i="1"/>
  <c r="H158" i="1"/>
  <c r="G158" i="1"/>
  <c r="F158" i="1"/>
  <c r="B149" i="1"/>
  <c r="A149" i="1"/>
  <c r="J148" i="1"/>
  <c r="I148" i="1"/>
  <c r="H148" i="1"/>
  <c r="G148" i="1"/>
  <c r="F148" i="1"/>
  <c r="B144" i="1"/>
  <c r="A144" i="1"/>
  <c r="L143" i="1"/>
  <c r="J143" i="1"/>
  <c r="I143" i="1"/>
  <c r="H143" i="1"/>
  <c r="G143" i="1"/>
  <c r="F143" i="1"/>
  <c r="B135" i="1"/>
  <c r="A135" i="1"/>
  <c r="J134" i="1"/>
  <c r="I134" i="1"/>
  <c r="H134" i="1"/>
  <c r="G134" i="1"/>
  <c r="F134" i="1"/>
  <c r="B128" i="1"/>
  <c r="A128" i="1"/>
  <c r="F127" i="1"/>
  <c r="B121" i="1"/>
  <c r="A121" i="1"/>
  <c r="J120" i="1"/>
  <c r="I120" i="1"/>
  <c r="H120" i="1"/>
  <c r="G120" i="1"/>
  <c r="F120" i="1"/>
  <c r="B116" i="1"/>
  <c r="A116" i="1"/>
  <c r="J115" i="1"/>
  <c r="I115" i="1"/>
  <c r="H115" i="1"/>
  <c r="G115" i="1"/>
  <c r="F115" i="1"/>
  <c r="B106" i="1"/>
  <c r="A106" i="1"/>
  <c r="J105" i="1"/>
  <c r="I105" i="1"/>
  <c r="H105" i="1"/>
  <c r="G105" i="1"/>
  <c r="F105" i="1"/>
  <c r="B101" i="1"/>
  <c r="A101" i="1"/>
  <c r="L100" i="1"/>
  <c r="J100" i="1"/>
  <c r="I100" i="1"/>
  <c r="H100" i="1"/>
  <c r="F100" i="1"/>
  <c r="B92" i="1"/>
  <c r="A92" i="1"/>
  <c r="J91" i="1"/>
  <c r="I91" i="1"/>
  <c r="H91" i="1"/>
  <c r="G91" i="1"/>
  <c r="F91" i="1"/>
  <c r="B85" i="1"/>
  <c r="A85" i="1"/>
  <c r="J84" i="1"/>
  <c r="I84" i="1"/>
  <c r="H84" i="1"/>
  <c r="G84" i="1"/>
  <c r="F84" i="1"/>
  <c r="B78" i="1"/>
  <c r="A78" i="1"/>
  <c r="J77" i="1"/>
  <c r="I77" i="1"/>
  <c r="H77" i="1"/>
  <c r="G77" i="1"/>
  <c r="F77" i="1"/>
  <c r="B73" i="1"/>
  <c r="A73" i="1"/>
  <c r="B63" i="1"/>
  <c r="A63" i="1"/>
  <c r="F62" i="1"/>
  <c r="B57" i="1"/>
  <c r="A57" i="1"/>
  <c r="L56" i="1"/>
  <c r="F56" i="1"/>
  <c r="B49" i="1"/>
  <c r="A49" i="1"/>
  <c r="F48" i="1"/>
  <c r="B42" i="1"/>
  <c r="A42" i="1"/>
  <c r="B34" i="1"/>
  <c r="A34" i="1"/>
  <c r="B29" i="1"/>
  <c r="A29" i="1"/>
  <c r="F28" i="1"/>
  <c r="B19" i="1"/>
  <c r="A19" i="1"/>
  <c r="F18" i="1"/>
  <c r="B14" i="1"/>
  <c r="A14" i="1"/>
  <c r="L13" i="1"/>
  <c r="J13" i="1"/>
  <c r="I13" i="1"/>
  <c r="H13" i="1"/>
  <c r="H49" i="1" s="1"/>
  <c r="G13" i="1"/>
  <c r="G49" i="1" s="1"/>
  <c r="F13" i="1"/>
  <c r="G92" i="1" l="1"/>
  <c r="G486" i="1"/>
  <c r="H486" i="1"/>
  <c r="I486" i="1"/>
  <c r="J486" i="1"/>
  <c r="H442" i="1"/>
  <c r="G442" i="1"/>
  <c r="G398" i="1"/>
  <c r="H92" i="1"/>
  <c r="G222" i="1"/>
  <c r="F572" i="1"/>
  <c r="H572" i="1"/>
  <c r="J572" i="1"/>
  <c r="G614" i="1"/>
  <c r="I614" i="1"/>
  <c r="F486" i="1"/>
  <c r="G530" i="1"/>
  <c r="I530" i="1"/>
  <c r="I178" i="1"/>
  <c r="F222" i="1"/>
  <c r="H222" i="1"/>
  <c r="F310" i="1"/>
  <c r="H310" i="1"/>
  <c r="J310" i="1"/>
  <c r="G354" i="1"/>
  <c r="I354" i="1"/>
  <c r="F398" i="1"/>
  <c r="H398" i="1"/>
  <c r="J398" i="1"/>
  <c r="I442" i="1"/>
  <c r="I266" i="1"/>
  <c r="G266" i="1"/>
  <c r="J222" i="1"/>
  <c r="J135" i="1"/>
  <c r="F135" i="1"/>
  <c r="I92" i="1"/>
  <c r="F92" i="1"/>
  <c r="J92" i="1"/>
  <c r="G135" i="1"/>
  <c r="I135" i="1"/>
  <c r="F178" i="1"/>
  <c r="J178" i="1"/>
  <c r="I222" i="1"/>
  <c r="F266" i="1"/>
  <c r="H266" i="1"/>
  <c r="J266" i="1"/>
  <c r="G310" i="1"/>
  <c r="I310" i="1"/>
  <c r="F354" i="1"/>
  <c r="H354" i="1"/>
  <c r="J354" i="1"/>
  <c r="I398" i="1"/>
  <c r="F442" i="1"/>
  <c r="J442" i="1"/>
  <c r="F530" i="1"/>
  <c r="H530" i="1"/>
  <c r="J530" i="1"/>
  <c r="G572" i="1"/>
  <c r="I572" i="1"/>
  <c r="F614" i="1"/>
  <c r="H614" i="1"/>
  <c r="J614" i="1"/>
  <c r="F49" i="1"/>
  <c r="I49" i="1"/>
  <c r="J49" i="1"/>
  <c r="F615" i="1" l="1"/>
  <c r="H615" i="1"/>
  <c r="J615" i="1"/>
  <c r="I615" i="1"/>
  <c r="G615" i="1"/>
  <c r="L120" i="1"/>
  <c r="L115" i="1"/>
  <c r="L178" i="1"/>
  <c r="L148" i="1"/>
  <c r="L158" i="1"/>
  <c r="L163" i="1"/>
  <c r="L339" i="1"/>
  <c r="L334" i="1"/>
  <c r="L584" i="1"/>
  <c r="L614" i="1"/>
  <c r="L383" i="1"/>
  <c r="L378" i="1"/>
  <c r="L456" i="1"/>
  <c r="L486" i="1"/>
  <c r="L266" i="1"/>
  <c r="L236" i="1"/>
  <c r="L280" i="1"/>
  <c r="L310" i="1"/>
  <c r="L202" i="1"/>
  <c r="L207" i="1"/>
  <c r="L466" i="1"/>
  <c r="L471" i="1"/>
  <c r="L552" i="1"/>
  <c r="L557" i="1"/>
  <c r="L192" i="1"/>
  <c r="L222" i="1"/>
  <c r="L72" i="1"/>
  <c r="L77" i="1"/>
  <c r="L28" i="1"/>
  <c r="L33" i="1"/>
  <c r="L295" i="1"/>
  <c r="L290" i="1"/>
  <c r="L246" i="1"/>
  <c r="L251" i="1"/>
  <c r="L510" i="1"/>
  <c r="L515" i="1"/>
  <c r="L354" i="1"/>
  <c r="L324" i="1"/>
  <c r="L105" i="1"/>
  <c r="L135" i="1"/>
  <c r="L62" i="1"/>
  <c r="L92" i="1"/>
  <c r="L500" i="1"/>
  <c r="L530" i="1"/>
  <c r="L442" i="1"/>
  <c r="L412" i="1"/>
  <c r="L572" i="1"/>
  <c r="L542" i="1"/>
  <c r="L599" i="1"/>
  <c r="L594" i="1"/>
  <c r="L422" i="1"/>
  <c r="L427" i="1"/>
  <c r="L398" i="1"/>
  <c r="L368" i="1"/>
  <c r="L606" i="1"/>
  <c r="L84" i="1"/>
  <c r="L41" i="1"/>
  <c r="L434" i="1"/>
  <c r="L214" i="1"/>
  <c r="L571" i="1"/>
  <c r="L48" i="1"/>
  <c r="L390" i="1"/>
  <c r="L564" i="1"/>
  <c r="L302" i="1"/>
  <c r="L613" i="1"/>
  <c r="L346" i="1"/>
  <c r="L397" i="1"/>
  <c r="L529" i="1"/>
  <c r="L258" i="1"/>
  <c r="L353" i="1"/>
  <c r="L441" i="1"/>
  <c r="L485" i="1"/>
  <c r="L177" i="1"/>
  <c r="L170" i="1"/>
  <c r="L134" i="1"/>
  <c r="L309" i="1"/>
  <c r="L478" i="1"/>
  <c r="L18" i="1"/>
  <c r="L49" i="1"/>
  <c r="L615" i="1"/>
  <c r="L91" i="1"/>
  <c r="L127" i="1"/>
  <c r="L265" i="1"/>
  <c r="L221" i="1"/>
  <c r="L522" i="1"/>
</calcChain>
</file>

<file path=xl/sharedStrings.xml><?xml version="1.0" encoding="utf-8"?>
<sst xmlns="http://schemas.openxmlformats.org/spreadsheetml/2006/main" count="746" uniqueCount="138">
  <si>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</si>
  <si>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</si>
  <si>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</si>
  <si>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</si>
  <si>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</si>
  <si>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</si>
  <si>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</si>
  <si>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</si>
  <si>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</si>
  <si>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</si>
  <si>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</si>
  <si>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</si>
  <si>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</si>
  <si>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</si>
  <si>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</si>
  <si>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</si>
  <si>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</si>
  <si>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</si>
  <si>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</si>
  <si>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</si>
  <si>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</si>
  <si>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</si>
  <si>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</si>
  <si>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</si>
  <si>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</si>
  <si>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</si>
  <si>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</si>
  <si>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</si>
  <si>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</si>
  <si>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</si>
  <si>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</si>
  <si>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</si>
  <si>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</si>
  <si>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</si>
  <si>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</si>
  <si>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</si>
  <si>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</si>
  <si>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</si>
  <si>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</si>
  <si>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</si>
  <si>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</si>
  <si>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</si>
  <si>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</si>
  <si>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</si>
  <si>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Рис припущенный с овощами</t>
  </si>
  <si>
    <t>Компот из сухофруктов</t>
  </si>
  <si>
    <t>Хлеб пшеничный</t>
  </si>
  <si>
    <t>Хлеб ржаной</t>
  </si>
  <si>
    <t>Какао с молоком</t>
  </si>
  <si>
    <t>Батон</t>
  </si>
  <si>
    <t>Директор</t>
  </si>
  <si>
    <t>Савенков В.М.</t>
  </si>
  <si>
    <t>Булочка домашняя</t>
  </si>
  <si>
    <t>Молоко кипяченное</t>
  </si>
  <si>
    <t>Яблоко</t>
  </si>
  <si>
    <t>Чай</t>
  </si>
  <si>
    <t>36/3</t>
  </si>
  <si>
    <t>Кофейный напиток с молоком</t>
  </si>
  <si>
    <t>Сыр</t>
  </si>
  <si>
    <t>Суп картофельный с бобовыми</t>
  </si>
  <si>
    <t>Напиток из плодов шиповника</t>
  </si>
  <si>
    <t>Ватрушка с творогом</t>
  </si>
  <si>
    <t>59.0</t>
  </si>
  <si>
    <t>Макароны отварные</t>
  </si>
  <si>
    <t>Компот из свежих яблок</t>
  </si>
  <si>
    <t>Масло сливочное</t>
  </si>
  <si>
    <t>Пюре картофельное</t>
  </si>
  <si>
    <t>Сок</t>
  </si>
  <si>
    <t>Расстегай с рыбой/мясом</t>
  </si>
  <si>
    <t>Гречка отварная рассыпчатая</t>
  </si>
  <si>
    <t>Плов из курицы с рисом</t>
  </si>
  <si>
    <t>Каша "Дружба" (пшено, рис)</t>
  </si>
  <si>
    <t>26_1</t>
  </si>
  <si>
    <t>Омлет натуральный</t>
  </si>
  <si>
    <t>Суп-пюре из разных овощей</t>
  </si>
  <si>
    <t>Запеканка картофельная с мясом</t>
  </si>
  <si>
    <t>Суп рыбный</t>
  </si>
  <si>
    <t>Гуляш из филе индейки</t>
  </si>
  <si>
    <t>Рыба, запеченная с картофелем по-русски</t>
  </si>
  <si>
    <t>Азу</t>
  </si>
  <si>
    <t>Пицца школьная</t>
  </si>
  <si>
    <t>188.1</t>
  </si>
  <si>
    <t>Рыба запеченная с яйцом</t>
  </si>
  <si>
    <t>Бутерброд с повидлом</t>
  </si>
  <si>
    <t>Суп "Харчо" с мясом птицы</t>
  </si>
  <si>
    <t>Пирожок с яблоком</t>
  </si>
  <si>
    <t>Картофель запеченный по-деревенски</t>
  </si>
  <si>
    <t>Каша молочная манная с маслом сливочным</t>
  </si>
  <si>
    <t>Суп с макаронными изделиями</t>
  </si>
  <si>
    <t>Филе индейки запеченное (наггетсы)</t>
  </si>
  <si>
    <t>Печенье</t>
  </si>
  <si>
    <t>164-2</t>
  </si>
  <si>
    <t>Шницель из индейки</t>
  </si>
  <si>
    <t>Салат из свеклы с яблоком</t>
  </si>
  <si>
    <t>ГБОУ СО «ЕШИ для детей, нуждающихся в длительном лечении»</t>
  </si>
  <si>
    <t>195-1</t>
  </si>
  <si>
    <t>33-4</t>
  </si>
  <si>
    <t>Пирожок с капустой и яйцом</t>
  </si>
  <si>
    <t>910/1</t>
  </si>
  <si>
    <t>43/1</t>
  </si>
  <si>
    <t>7-11 лет</t>
  </si>
  <si>
    <t>Макароны запеченные с сыром</t>
  </si>
  <si>
    <t>907-3</t>
  </si>
  <si>
    <t>Салат картофельный с квашенной капустой</t>
  </si>
  <si>
    <t>218-1</t>
  </si>
  <si>
    <t>Гуляш из филе курицы</t>
  </si>
  <si>
    <t>Чай с молоком</t>
  </si>
  <si>
    <t xml:space="preserve">Сырники из творога </t>
  </si>
  <si>
    <t>Салат из свеклы с яблоками</t>
  </si>
  <si>
    <t>Щи из свежей капусты</t>
  </si>
  <si>
    <t>Суфле "Рыбка"</t>
  </si>
  <si>
    <t>Запеканка творожная с повидлом</t>
  </si>
  <si>
    <t>902-2</t>
  </si>
  <si>
    <t>Жаркое по-домашнему</t>
  </si>
  <si>
    <t>Салат из свежих огурцов</t>
  </si>
  <si>
    <t>Борщ</t>
  </si>
  <si>
    <t xml:space="preserve">Пудинг из творога </t>
  </si>
  <si>
    <t>Салат из вареных овощей</t>
  </si>
  <si>
    <t>Бигус</t>
  </si>
  <si>
    <t>Шаньга с картофелем</t>
  </si>
  <si>
    <t>Рыба тушенная в томате с овощами</t>
  </si>
  <si>
    <t>Картофель отварной</t>
  </si>
  <si>
    <t>45-1</t>
  </si>
  <si>
    <t>Салат из квашенной капусты</t>
  </si>
  <si>
    <t>23_1</t>
  </si>
  <si>
    <t>Каша молочная рисовая с маслом сливочным</t>
  </si>
  <si>
    <t>Сырники из творога</t>
  </si>
  <si>
    <t>Пудинг из творога с повидлом</t>
  </si>
  <si>
    <t>Суп-лапша домашняя</t>
  </si>
  <si>
    <t>98-1</t>
  </si>
  <si>
    <t>Каша молочная "Геркулес" с маслом сливоч.</t>
  </si>
  <si>
    <t>Салат картофельный с кукурузой и морковью</t>
  </si>
  <si>
    <t>234-1</t>
  </si>
  <si>
    <t>148-1</t>
  </si>
  <si>
    <t>Шницель из курицы</t>
  </si>
  <si>
    <t>Шницель рыбный</t>
  </si>
  <si>
    <t>Винегрет овощной</t>
  </si>
  <si>
    <t xml:space="preserve">Рассольник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</si>
</sst>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4" borderId="2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0" fillId="0" borderId="2" xfId="0" applyBorder="1" applyProtection="1">
      <protection locked="0"/>
    </xf>
    <xf numFmtId="0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13" fillId="2" borderId="27" xfId="0" applyFont="1" applyFill="1" applyBorder="1" applyAlignment="1" applyProtection="1">
      <alignment horizontal="center" vertical="top" wrapText="1"/>
      <protection locked="0"/>
    </xf>
    <xf numFmtId="0" fontId="4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 applyProtection="1">
      <alignment horizontal="center" vertical="top" wrapText="1"/>
      <protection locked="0"/>
    </xf>
    <xf numFmtId="1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8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5"/>
  <sheetViews>
    <sheetView tabSelected="1" workbookViewId="0">
      <pane xSplit="4" ySplit="5" topLeftCell="E584" activePane="bottomRight" state="frozen"/>
      <selection pane="topRight" activeCell="E1" sqref="E1"/>
      <selection pane="bottomLeft" activeCell="A6" sqref="A6"/>
      <selection pane="bottomRight" activeCell="G466" sqref="G466:J46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94</v>
      </c>
      <c r="D1" s="72"/>
      <c r="E1" s="72"/>
      <c r="F1" s="13" t="s">
        <v>15</v>
      </c>
      <c r="G1" s="2" t="s">
        <v>16</v>
      </c>
      <c r="H1" s="73" t="s">
        <v>50</v>
      </c>
      <c r="I1" s="73"/>
      <c r="J1" s="73"/>
      <c r="K1" s="73"/>
    </row>
    <row r="2" spans="1:12" ht="18" x14ac:dyDescent="0.2">
      <c r="A2" s="43" t="s">
        <v>6</v>
      </c>
      <c r="C2" s="2"/>
      <c r="G2" s="2" t="s">
        <v>17</v>
      </c>
      <c r="H2" s="73" t="s">
        <v>51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46" t="s">
        <v>100</v>
      </c>
      <c r="G3" s="2" t="s">
        <v>18</v>
      </c>
      <c r="H3" s="55">
        <v>1</v>
      </c>
      <c r="I3" s="55">
        <v>3</v>
      </c>
      <c r="J3" s="56">
        <v>2026</v>
      </c>
      <c r="K3" s="1"/>
    </row>
    <row r="4" spans="1:12" ht="13.5" thickBot="1" x14ac:dyDescent="0.25">
      <c r="C4" s="2"/>
      <c r="D4" s="4"/>
      <c r="H4" s="57" t="s">
        <v>41</v>
      </c>
      <c r="I4" s="57" t="s">
        <v>42</v>
      </c>
      <c r="J4" s="57" t="s">
        <v>43</v>
      </c>
    </row>
    <row r="5" spans="1:12" ht="34.5" thickBot="1" x14ac:dyDescent="0.25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21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22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0</v>
      </c>
      <c r="G13" s="21">
        <f>SUM(G6:G12)</f>
        <v>0</v>
      </c>
      <c r="H13" s="21">
        <f>SUM(H6:H12)</f>
        <v>0</v>
      </c>
      <c r="I13" s="21">
        <f>SUM(I6:I12)</f>
        <v>0</v>
      </c>
      <c r="J13" s="21">
        <f>SUM(J6:J12)</f>
        <v>0</v>
      </c>
      <c r="K13" s="27"/>
      <c r="L13" s="21">
        <f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 t="s">
        <v>20</v>
      </c>
      <c r="E15" s="50" t="s">
        <v>101</v>
      </c>
      <c r="F15" s="51">
        <v>250</v>
      </c>
      <c r="G15" s="51">
        <v>8.86</v>
      </c>
      <c r="H15" s="51">
        <v>6.24</v>
      </c>
      <c r="I15" s="51">
        <v>22.33</v>
      </c>
      <c r="J15" s="51">
        <v>256.43</v>
      </c>
      <c r="K15" s="52" t="s">
        <v>102</v>
      </c>
      <c r="L15" s="51"/>
    </row>
    <row r="16" spans="1:12" ht="15" x14ac:dyDescent="0.25">
      <c r="A16" s="25"/>
      <c r="B16" s="16"/>
      <c r="C16" s="11"/>
      <c r="D16" s="58" t="s">
        <v>21</v>
      </c>
      <c r="E16" s="50" t="s">
        <v>48</v>
      </c>
      <c r="F16" s="51">
        <v>200</v>
      </c>
      <c r="G16" s="51">
        <v>2.42</v>
      </c>
      <c r="H16" s="51">
        <v>2.2999999999999998</v>
      </c>
      <c r="I16" s="51">
        <v>13.37</v>
      </c>
      <c r="J16" s="51">
        <v>73.739999999999995</v>
      </c>
      <c r="K16" s="52">
        <v>942</v>
      </c>
      <c r="L16" s="51"/>
    </row>
    <row r="17" spans="1:12" ht="15" x14ac:dyDescent="0.25">
      <c r="A17" s="25"/>
      <c r="B17" s="16"/>
      <c r="C17" s="11"/>
      <c r="D17" s="58" t="s">
        <v>22</v>
      </c>
      <c r="E17" s="50" t="s">
        <v>49</v>
      </c>
      <c r="F17" s="51">
        <v>50</v>
      </c>
      <c r="G17" s="51">
        <v>4</v>
      </c>
      <c r="H17" s="51">
        <v>0.4</v>
      </c>
      <c r="I17" s="51">
        <v>21</v>
      </c>
      <c r="J17" s="51">
        <v>96</v>
      </c>
      <c r="K17" s="52">
        <v>224</v>
      </c>
      <c r="L17" s="51"/>
    </row>
    <row r="18" spans="1:12" ht="15" x14ac:dyDescent="0.25">
      <c r="A18" s="26"/>
      <c r="B18" s="18"/>
      <c r="C18" s="8"/>
      <c r="D18" s="19" t="s">
        <v>38</v>
      </c>
      <c r="E18" s="9"/>
      <c r="F18" s="21">
        <f>SUM(F14:F17)</f>
        <v>500</v>
      </c>
      <c r="G18" s="21">
        <f t="shared" ref="G18:J18" si="0">SUM(G14:G17)</f>
        <v>15.28</v>
      </c>
      <c r="H18" s="21">
        <f t="shared" si="0"/>
        <v>8.94</v>
      </c>
      <c r="I18" s="21">
        <f t="shared" si="0"/>
        <v>56.699999999999996</v>
      </c>
      <c r="J18" s="21">
        <f t="shared" si="0"/>
        <v>426.17</v>
      </c>
      <c r="K18" s="27"/>
      <c r="L18" s="21">
        <f ca="1">SUM(L14:L23)</f>
        <v>0</v>
      </c>
    </row>
    <row r="19" spans="1:12" ht="15" x14ac:dyDescent="0.25">
      <c r="A19" s="28">
        <f>A6</f>
        <v>1</v>
      </c>
      <c r="B19" s="14">
        <f>B6</f>
        <v>1</v>
      </c>
      <c r="C19" s="10" t="s">
        <v>25</v>
      </c>
      <c r="D19" s="7" t="s">
        <v>26</v>
      </c>
      <c r="E19" s="50" t="s">
        <v>103</v>
      </c>
      <c r="F19" s="51">
        <v>100</v>
      </c>
      <c r="G19" s="51">
        <v>1.74</v>
      </c>
      <c r="H19" s="51">
        <v>4</v>
      </c>
      <c r="I19" s="51">
        <v>5.92</v>
      </c>
      <c r="J19" s="51">
        <v>62.3</v>
      </c>
      <c r="K19" s="52" t="s">
        <v>104</v>
      </c>
      <c r="L19" s="51"/>
    </row>
    <row r="20" spans="1:12" ht="15" x14ac:dyDescent="0.25">
      <c r="A20" s="25"/>
      <c r="B20" s="16"/>
      <c r="C20" s="11"/>
      <c r="D20" s="7" t="s">
        <v>27</v>
      </c>
      <c r="E20" s="50" t="s">
        <v>88</v>
      </c>
      <c r="F20" s="51">
        <v>250</v>
      </c>
      <c r="G20" s="51">
        <v>4.0250000000000004</v>
      </c>
      <c r="H20" s="51">
        <v>3.48</v>
      </c>
      <c r="I20" s="51">
        <v>19.989999999999998</v>
      </c>
      <c r="J20" s="51">
        <v>137.18</v>
      </c>
      <c r="K20" s="52">
        <v>952</v>
      </c>
      <c r="L20" s="51"/>
    </row>
    <row r="21" spans="1:12" ht="15" x14ac:dyDescent="0.25">
      <c r="A21" s="25"/>
      <c r="B21" s="16"/>
      <c r="C21" s="11"/>
      <c r="D21" s="7" t="s">
        <v>28</v>
      </c>
      <c r="E21" s="50" t="s">
        <v>105</v>
      </c>
      <c r="F21" s="51">
        <v>100</v>
      </c>
      <c r="G21" s="51">
        <v>13.67</v>
      </c>
      <c r="H21" s="51">
        <v>9.7200000000000006</v>
      </c>
      <c r="I21" s="51">
        <v>13.37</v>
      </c>
      <c r="J21" s="51">
        <v>212.26</v>
      </c>
      <c r="K21" s="52">
        <v>272</v>
      </c>
      <c r="L21" s="51"/>
    </row>
    <row r="22" spans="1:12" ht="15" x14ac:dyDescent="0.25">
      <c r="A22" s="25"/>
      <c r="B22" s="16"/>
      <c r="C22" s="11"/>
      <c r="D22" s="7" t="s">
        <v>29</v>
      </c>
      <c r="E22" s="50" t="s">
        <v>69</v>
      </c>
      <c r="F22" s="51">
        <v>200</v>
      </c>
      <c r="G22" s="51">
        <v>8.9700000000000006</v>
      </c>
      <c r="H22" s="51">
        <v>8.52</v>
      </c>
      <c r="I22" s="51">
        <v>43.8</v>
      </c>
      <c r="J22" s="51">
        <v>190.02</v>
      </c>
      <c r="K22" s="52">
        <v>911</v>
      </c>
      <c r="L22" s="51"/>
    </row>
    <row r="23" spans="1:12" ht="15" x14ac:dyDescent="0.25">
      <c r="A23" s="25"/>
      <c r="B23" s="16"/>
      <c r="C23" s="11"/>
      <c r="D23" s="7" t="s">
        <v>30</v>
      </c>
      <c r="E23" s="50" t="s">
        <v>45</v>
      </c>
      <c r="F23" s="51">
        <v>200</v>
      </c>
      <c r="G23" s="51">
        <v>0.53</v>
      </c>
      <c r="H23" s="51">
        <v>9.8000000000000004E-2</v>
      </c>
      <c r="I23" s="51">
        <v>19.18</v>
      </c>
      <c r="J23" s="51">
        <v>87</v>
      </c>
      <c r="K23" s="52">
        <v>946</v>
      </c>
      <c r="L23" s="51"/>
    </row>
    <row r="24" spans="1:12" ht="15" x14ac:dyDescent="0.25">
      <c r="A24" s="25"/>
      <c r="B24" s="16"/>
      <c r="C24" s="11"/>
      <c r="D24" s="7" t="s">
        <v>31</v>
      </c>
      <c r="E24" s="50" t="s">
        <v>46</v>
      </c>
      <c r="F24" s="51">
        <v>25</v>
      </c>
      <c r="G24" s="51">
        <v>1.1000000000000001</v>
      </c>
      <c r="H24" s="51">
        <v>0.23</v>
      </c>
      <c r="I24" s="51">
        <v>9.15</v>
      </c>
      <c r="J24" s="51">
        <v>38.799999999999997</v>
      </c>
      <c r="K24" s="52">
        <v>204</v>
      </c>
      <c r="L24" s="51"/>
    </row>
    <row r="25" spans="1:12" ht="15" x14ac:dyDescent="0.25">
      <c r="A25" s="25"/>
      <c r="B25" s="16"/>
      <c r="C25" s="11"/>
      <c r="D25" s="7" t="s">
        <v>32</v>
      </c>
      <c r="E25" s="50" t="s">
        <v>47</v>
      </c>
      <c r="F25" s="51">
        <v>50</v>
      </c>
      <c r="G25" s="51">
        <v>2.5</v>
      </c>
      <c r="H25" s="51">
        <v>0.55000000000000004</v>
      </c>
      <c r="I25" s="51">
        <v>16.7</v>
      </c>
      <c r="J25" s="51">
        <v>67</v>
      </c>
      <c r="K25" s="52">
        <v>206</v>
      </c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5"/>
      <c r="B27" s="16"/>
      <c r="C27" s="11"/>
      <c r="D27" s="6"/>
      <c r="E27" s="50"/>
      <c r="F27" s="51"/>
      <c r="G27" s="51"/>
      <c r="H27" s="51"/>
      <c r="I27" s="51"/>
      <c r="J27" s="51"/>
      <c r="K27" s="52"/>
      <c r="L27" s="51"/>
    </row>
    <row r="28" spans="1:12" ht="15" x14ac:dyDescent="0.25">
      <c r="A28" s="26"/>
      <c r="B28" s="18"/>
      <c r="C28" s="8"/>
      <c r="D28" s="19" t="s">
        <v>38</v>
      </c>
      <c r="E28" s="9"/>
      <c r="F28" s="21">
        <f>SUM(F19:F27)</f>
        <v>925</v>
      </c>
      <c r="G28" s="51">
        <f t="shared" ref="G28:I28" si="1">SUM(G19:G27)</f>
        <v>32.535000000000004</v>
      </c>
      <c r="H28" s="51">
        <f t="shared" si="1"/>
        <v>26.598000000000003</v>
      </c>
      <c r="I28" s="51">
        <f t="shared" si="1"/>
        <v>128.10999999999999</v>
      </c>
      <c r="J28" s="51">
        <v>790.16</v>
      </c>
      <c r="K28" s="27"/>
      <c r="L28" s="21">
        <f ca="1">SUM(L25:L33)</f>
        <v>0</v>
      </c>
    </row>
    <row r="29" spans="1:12" ht="15" x14ac:dyDescent="0.25">
      <c r="A29" s="28">
        <f>A6</f>
        <v>1</v>
      </c>
      <c r="B29" s="14">
        <f>B6</f>
        <v>1</v>
      </c>
      <c r="C29" s="10" t="s">
        <v>33</v>
      </c>
      <c r="D29" s="12" t="s">
        <v>34</v>
      </c>
      <c r="E29" s="50" t="s">
        <v>52</v>
      </c>
      <c r="F29" s="51">
        <v>100</v>
      </c>
      <c r="G29" s="51">
        <v>6.63</v>
      </c>
      <c r="H29" s="51">
        <v>11.89</v>
      </c>
      <c r="I29" s="51">
        <v>54.1</v>
      </c>
      <c r="J29" s="51">
        <v>319.49</v>
      </c>
      <c r="K29" s="52">
        <v>187.1</v>
      </c>
      <c r="L29" s="51"/>
    </row>
    <row r="30" spans="1:12" ht="15" x14ac:dyDescent="0.25">
      <c r="A30" s="25"/>
      <c r="B30" s="16"/>
      <c r="C30" s="11"/>
      <c r="D30" s="12" t="s">
        <v>30</v>
      </c>
      <c r="E30" s="50" t="s">
        <v>53</v>
      </c>
      <c r="F30" s="51">
        <v>200</v>
      </c>
      <c r="G30" s="51">
        <v>5.8</v>
      </c>
      <c r="H30" s="51">
        <v>6.4</v>
      </c>
      <c r="I30" s="51">
        <v>9.4</v>
      </c>
      <c r="J30" s="51">
        <v>147</v>
      </c>
      <c r="K30" s="52">
        <v>148</v>
      </c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5"/>
      <c r="B32" s="16"/>
      <c r="C32" s="11"/>
      <c r="D32" s="6"/>
      <c r="E32" s="50"/>
      <c r="F32" s="51"/>
      <c r="G32" s="51"/>
      <c r="H32" s="51"/>
      <c r="I32" s="51"/>
      <c r="J32" s="51"/>
      <c r="K32" s="52"/>
      <c r="L32" s="51"/>
    </row>
    <row r="33" spans="1:12" ht="15" x14ac:dyDescent="0.25">
      <c r="A33" s="26"/>
      <c r="B33" s="18"/>
      <c r="C33" s="8"/>
      <c r="D33" s="19" t="s">
        <v>38</v>
      </c>
      <c r="E33" s="9"/>
      <c r="F33" s="21">
        <f>SUM(F29:F32)</f>
        <v>300</v>
      </c>
      <c r="G33" s="51">
        <f t="shared" ref="G33:J33" si="2">SUM(G29:G32)</f>
        <v>12.43</v>
      </c>
      <c r="H33" s="51">
        <f t="shared" si="2"/>
        <v>18.29</v>
      </c>
      <c r="I33" s="51">
        <f t="shared" si="2"/>
        <v>63.5</v>
      </c>
      <c r="J33" s="51">
        <f t="shared" si="2"/>
        <v>466.49</v>
      </c>
      <c r="K33" s="27"/>
      <c r="L33" s="21">
        <f ca="1">SUM(L26:L32)</f>
        <v>0</v>
      </c>
    </row>
    <row r="34" spans="1:12" ht="15" x14ac:dyDescent="0.25">
      <c r="A34" s="28">
        <f>A6</f>
        <v>1</v>
      </c>
      <c r="B34" s="14">
        <f>B6</f>
        <v>1</v>
      </c>
      <c r="C34" s="10" t="s">
        <v>35</v>
      </c>
      <c r="D34" s="7" t="s">
        <v>20</v>
      </c>
      <c r="E34" s="50" t="s">
        <v>89</v>
      </c>
      <c r="F34" s="51">
        <v>100</v>
      </c>
      <c r="G34" s="51">
        <v>14.26</v>
      </c>
      <c r="H34" s="51">
        <v>6.14</v>
      </c>
      <c r="I34" s="51">
        <v>1.2</v>
      </c>
      <c r="J34" s="51">
        <v>227.84</v>
      </c>
      <c r="K34" s="52">
        <v>262</v>
      </c>
      <c r="L34" s="51"/>
    </row>
    <row r="35" spans="1:12" ht="15" x14ac:dyDescent="0.25">
      <c r="A35" s="25"/>
      <c r="B35" s="16"/>
      <c r="C35" s="11"/>
      <c r="D35" s="7" t="s">
        <v>29</v>
      </c>
      <c r="E35" s="50" t="s">
        <v>66</v>
      </c>
      <c r="F35" s="51">
        <v>200</v>
      </c>
      <c r="G35" s="51">
        <v>3.46</v>
      </c>
      <c r="H35" s="51">
        <v>1.03</v>
      </c>
      <c r="I35" s="51">
        <v>29.12</v>
      </c>
      <c r="J35" s="51">
        <v>148.80000000000001</v>
      </c>
      <c r="K35" s="52">
        <v>910</v>
      </c>
      <c r="L35" s="51"/>
    </row>
    <row r="36" spans="1:12" ht="15" x14ac:dyDescent="0.25">
      <c r="A36" s="25"/>
      <c r="B36" s="16"/>
      <c r="C36" s="11"/>
      <c r="D36" s="7" t="s">
        <v>30</v>
      </c>
      <c r="E36" s="50" t="s">
        <v>55</v>
      </c>
      <c r="F36" s="51">
        <v>200</v>
      </c>
      <c r="G36" s="51">
        <v>0.2</v>
      </c>
      <c r="H36" s="51">
        <v>5.0999999999999997E-2</v>
      </c>
      <c r="I36" s="51">
        <v>14.89</v>
      </c>
      <c r="J36" s="51">
        <v>60.82</v>
      </c>
      <c r="K36" s="52">
        <v>943</v>
      </c>
      <c r="L36" s="51"/>
    </row>
    <row r="37" spans="1:12" ht="15" x14ac:dyDescent="0.25">
      <c r="A37" s="25"/>
      <c r="B37" s="16"/>
      <c r="C37" s="11"/>
      <c r="D37" s="7" t="s">
        <v>22</v>
      </c>
      <c r="E37" s="50" t="s">
        <v>46</v>
      </c>
      <c r="F37" s="51">
        <v>50</v>
      </c>
      <c r="G37" s="51">
        <v>2.2000000000000002</v>
      </c>
      <c r="H37" s="51">
        <v>0.45</v>
      </c>
      <c r="I37" s="51">
        <v>18.3</v>
      </c>
      <c r="J37" s="51">
        <v>77.599999999999994</v>
      </c>
      <c r="K37" s="52">
        <v>194</v>
      </c>
      <c r="L37" s="51"/>
    </row>
    <row r="38" spans="1:12" ht="15" x14ac:dyDescent="0.25">
      <c r="A38" s="25"/>
      <c r="B38" s="16"/>
      <c r="C38" s="11"/>
      <c r="D38" s="7"/>
      <c r="E38" s="50" t="s">
        <v>47</v>
      </c>
      <c r="F38" s="51">
        <v>50</v>
      </c>
      <c r="G38" s="51">
        <v>2.5</v>
      </c>
      <c r="H38" s="51">
        <v>0.55000000000000004</v>
      </c>
      <c r="I38" s="51">
        <v>16.7</v>
      </c>
      <c r="J38" s="51">
        <v>67</v>
      </c>
      <c r="K38" s="52">
        <v>206</v>
      </c>
      <c r="L38" s="51"/>
    </row>
    <row r="39" spans="1:12" ht="15" x14ac:dyDescent="0.25">
      <c r="A39" s="25"/>
      <c r="B39" s="16"/>
      <c r="C39" s="11"/>
      <c r="D39" s="6"/>
      <c r="E39" s="50"/>
      <c r="F39" s="51"/>
      <c r="G39" s="51"/>
      <c r="H39" s="51"/>
      <c r="I39" s="51"/>
      <c r="J39" s="51"/>
      <c r="K39" s="52"/>
      <c r="L39" s="51"/>
    </row>
    <row r="40" spans="1:12" ht="15" x14ac:dyDescent="0.25">
      <c r="A40" s="25"/>
      <c r="B40" s="16"/>
      <c r="C40" s="11"/>
      <c r="D40" s="6"/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6"/>
      <c r="B41" s="18"/>
      <c r="C41" s="8"/>
      <c r="D41" s="19" t="s">
        <v>38</v>
      </c>
      <c r="E41" s="9"/>
      <c r="F41" s="21">
        <f>SUM(F34:F40)</f>
        <v>600</v>
      </c>
      <c r="G41" s="51">
        <f t="shared" ref="G41:I41" si="3">SUM(G34:G40)</f>
        <v>22.619999999999997</v>
      </c>
      <c r="H41" s="51">
        <f t="shared" si="3"/>
        <v>8.2210000000000001</v>
      </c>
      <c r="I41" s="51">
        <f t="shared" si="3"/>
        <v>80.210000000000008</v>
      </c>
      <c r="J41" s="51">
        <v>628.05999999999995</v>
      </c>
      <c r="K41" s="27"/>
      <c r="L41" s="21">
        <f ca="1">SUM(L34:L43)</f>
        <v>0</v>
      </c>
    </row>
    <row r="42" spans="1:12" ht="15" x14ac:dyDescent="0.25">
      <c r="A42" s="28">
        <f>A6</f>
        <v>1</v>
      </c>
      <c r="B42" s="14">
        <f>B6</f>
        <v>1</v>
      </c>
      <c r="C42" s="10" t="s">
        <v>36</v>
      </c>
      <c r="D42" s="12" t="s">
        <v>37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34</v>
      </c>
      <c r="E43" s="50" t="s">
        <v>90</v>
      </c>
      <c r="F43" s="51">
        <v>40</v>
      </c>
      <c r="G43" s="51">
        <v>1.8</v>
      </c>
      <c r="H43" s="51">
        <v>6.52</v>
      </c>
      <c r="I43" s="51">
        <v>19.079999999999998</v>
      </c>
      <c r="J43" s="51">
        <v>143.19999999999999</v>
      </c>
      <c r="K43" s="52" t="s">
        <v>91</v>
      </c>
      <c r="L43" s="51"/>
    </row>
    <row r="44" spans="1:12" ht="15" x14ac:dyDescent="0.25">
      <c r="A44" s="25"/>
      <c r="B44" s="16"/>
      <c r="C44" s="11"/>
      <c r="D44" s="12" t="s">
        <v>30</v>
      </c>
      <c r="E44" s="50" t="s">
        <v>106</v>
      </c>
      <c r="F44" s="51">
        <v>200</v>
      </c>
      <c r="G44" s="51">
        <v>1.82</v>
      </c>
      <c r="H44" s="51">
        <v>1.68</v>
      </c>
      <c r="I44" s="51">
        <v>14.92</v>
      </c>
      <c r="J44" s="51">
        <v>73.150000000000006</v>
      </c>
      <c r="K44" s="52">
        <v>143</v>
      </c>
      <c r="L44" s="51"/>
    </row>
    <row r="45" spans="1:12" ht="15" x14ac:dyDescent="0.25">
      <c r="A45" s="25"/>
      <c r="B45" s="16"/>
      <c r="C45" s="11"/>
      <c r="D45" s="12" t="s">
        <v>23</v>
      </c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5"/>
      <c r="B46" s="16"/>
      <c r="C46" s="11"/>
      <c r="D46" s="6"/>
      <c r="E46" s="50"/>
      <c r="F46" s="51"/>
      <c r="G46" s="51"/>
      <c r="H46" s="51"/>
      <c r="I46" s="51"/>
      <c r="J46" s="51"/>
      <c r="K46" s="52"/>
      <c r="L46" s="51"/>
    </row>
    <row r="47" spans="1:12" ht="15" x14ac:dyDescent="0.25">
      <c r="A47" s="25"/>
      <c r="B47" s="16"/>
      <c r="C47" s="11"/>
      <c r="D47" s="6"/>
      <c r="E47" s="50"/>
      <c r="F47" s="51"/>
      <c r="G47" s="51"/>
      <c r="H47" s="51"/>
      <c r="I47" s="51"/>
      <c r="J47" s="51"/>
      <c r="K47" s="52"/>
      <c r="L47" s="51"/>
    </row>
    <row r="48" spans="1:12" ht="15" x14ac:dyDescent="0.25">
      <c r="A48" s="26"/>
      <c r="B48" s="18"/>
      <c r="C48" s="8"/>
      <c r="D48" s="20" t="s">
        <v>38</v>
      </c>
      <c r="E48" s="9"/>
      <c r="F48" s="21">
        <f>SUM(F42:F47)</f>
        <v>240</v>
      </c>
      <c r="G48" s="51">
        <f t="shared" ref="G48:J48" si="4">SUM(G42:G47)</f>
        <v>3.62</v>
      </c>
      <c r="H48" s="51">
        <f t="shared" si="4"/>
        <v>8.1999999999999993</v>
      </c>
      <c r="I48" s="51">
        <f t="shared" si="4"/>
        <v>34</v>
      </c>
      <c r="J48" s="51">
        <f t="shared" si="4"/>
        <v>216.35</v>
      </c>
      <c r="K48" s="27"/>
      <c r="L48" s="21">
        <f ca="1">SUM(L42:L50)</f>
        <v>0</v>
      </c>
    </row>
    <row r="49" spans="1:12" ht="15.75" thickBot="1" x14ac:dyDescent="0.25">
      <c r="A49" s="31">
        <f>A6</f>
        <v>1</v>
      </c>
      <c r="B49" s="32">
        <f>B6</f>
        <v>1</v>
      </c>
      <c r="C49" s="69" t="s">
        <v>4</v>
      </c>
      <c r="D49" s="70"/>
      <c r="E49" s="33"/>
      <c r="F49" s="34">
        <f>F13+F18+F28+F33+F41+F48</f>
        <v>2565</v>
      </c>
      <c r="G49" s="77">
        <f t="shared" ref="G49:J49" si="5">G13+G18+G28+G33+G41+G48</f>
        <v>86.485000000000014</v>
      </c>
      <c r="H49" s="77">
        <f t="shared" si="5"/>
        <v>70.249000000000009</v>
      </c>
      <c r="I49" s="77">
        <f t="shared" si="5"/>
        <v>362.52</v>
      </c>
      <c r="J49" s="77">
        <f t="shared" si="5"/>
        <v>2527.23</v>
      </c>
      <c r="K49" s="35"/>
      <c r="L49" s="34">
        <f ca="1">L13+L18+L28+L33+L41+L48</f>
        <v>0</v>
      </c>
    </row>
    <row r="50" spans="1:12" ht="15" x14ac:dyDescent="0.25">
      <c r="A50" s="15">
        <v>1</v>
      </c>
      <c r="B50" s="16">
        <v>2</v>
      </c>
      <c r="C50" s="24" t="s">
        <v>19</v>
      </c>
      <c r="D50" s="5" t="s">
        <v>20</v>
      </c>
      <c r="E50" s="47" t="s">
        <v>107</v>
      </c>
      <c r="F50" s="48">
        <v>150</v>
      </c>
      <c r="G50" s="63">
        <v>16.37</v>
      </c>
      <c r="H50" s="63">
        <v>10.32</v>
      </c>
      <c r="I50" s="63">
        <v>15.56</v>
      </c>
      <c r="J50" s="63">
        <v>229.6</v>
      </c>
      <c r="K50" s="49" t="s">
        <v>56</v>
      </c>
      <c r="L50" s="48"/>
    </row>
    <row r="51" spans="1:12" ht="15" x14ac:dyDescent="0.25">
      <c r="A51" s="15"/>
      <c r="B51" s="16"/>
      <c r="C51" s="11"/>
      <c r="D51" s="7" t="s">
        <v>21</v>
      </c>
      <c r="E51" s="50" t="s">
        <v>55</v>
      </c>
      <c r="F51" s="51">
        <v>200</v>
      </c>
      <c r="G51" s="51">
        <v>0.2</v>
      </c>
      <c r="H51" s="51">
        <v>5.0999999999999997E-2</v>
      </c>
      <c r="I51" s="51">
        <v>14.89</v>
      </c>
      <c r="J51" s="51">
        <v>60.82</v>
      </c>
      <c r="K51" s="52">
        <v>943</v>
      </c>
      <c r="L51" s="51"/>
    </row>
    <row r="52" spans="1:12" ht="15" x14ac:dyDescent="0.25">
      <c r="A52" s="15"/>
      <c r="B52" s="16"/>
      <c r="C52" s="11"/>
      <c r="D52" s="7" t="s">
        <v>22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7" t="s">
        <v>23</v>
      </c>
      <c r="E53" s="50" t="s">
        <v>54</v>
      </c>
      <c r="F53" s="51">
        <v>150</v>
      </c>
      <c r="G53" s="51">
        <v>0.21</v>
      </c>
      <c r="H53" s="51">
        <v>0.33</v>
      </c>
      <c r="I53" s="51">
        <v>9.8000000000000007</v>
      </c>
      <c r="J53" s="51">
        <v>47</v>
      </c>
      <c r="K53" s="52" t="s">
        <v>95</v>
      </c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5"/>
      <c r="B55" s="16"/>
      <c r="C55" s="11"/>
      <c r="D55" s="6"/>
      <c r="E55" s="50"/>
      <c r="F55" s="51"/>
      <c r="G55" s="51"/>
      <c r="H55" s="51"/>
      <c r="I55" s="51"/>
      <c r="J55" s="51"/>
      <c r="K55" s="52"/>
      <c r="L55" s="51"/>
    </row>
    <row r="56" spans="1:12" ht="15" x14ac:dyDescent="0.25">
      <c r="A56" s="17"/>
      <c r="B56" s="18"/>
      <c r="C56" s="8"/>
      <c r="D56" s="19" t="s">
        <v>38</v>
      </c>
      <c r="E56" s="9"/>
      <c r="F56" s="21">
        <f>SUM(F50:F55)</f>
        <v>500</v>
      </c>
      <c r="G56" s="21">
        <f>SUM(G50:G55)</f>
        <v>16.78</v>
      </c>
      <c r="H56" s="21">
        <f t="shared" ref="G56:J56" si="6">SUM(H50:H55)</f>
        <v>10.701000000000001</v>
      </c>
      <c r="I56" s="21">
        <f t="shared" si="6"/>
        <v>40.25</v>
      </c>
      <c r="J56" s="21">
        <f t="shared" si="6"/>
        <v>337.42</v>
      </c>
      <c r="K56" s="27"/>
      <c r="L56" s="21">
        <f>SUM(L50:L55)</f>
        <v>0</v>
      </c>
    </row>
    <row r="57" spans="1:12" ht="15" x14ac:dyDescent="0.25">
      <c r="A57" s="14">
        <f>A50</f>
        <v>1</v>
      </c>
      <c r="B57" s="14">
        <f>B50</f>
        <v>2</v>
      </c>
      <c r="C57" s="10" t="s">
        <v>24</v>
      </c>
      <c r="D57" s="12" t="s">
        <v>23</v>
      </c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 t="s">
        <v>49</v>
      </c>
      <c r="F58" s="51">
        <v>30</v>
      </c>
      <c r="G58" s="51">
        <v>2.25</v>
      </c>
      <c r="H58" s="51">
        <v>0.87</v>
      </c>
      <c r="I58" s="51">
        <v>11.4</v>
      </c>
      <c r="J58" s="51">
        <v>57.6</v>
      </c>
      <c r="K58" s="52">
        <v>267</v>
      </c>
      <c r="L58" s="51"/>
    </row>
    <row r="59" spans="1:12" ht="15" x14ac:dyDescent="0.25">
      <c r="A59" s="15"/>
      <c r="B59" s="16"/>
      <c r="C59" s="11"/>
      <c r="D59" s="6"/>
      <c r="E59" s="50" t="s">
        <v>57</v>
      </c>
      <c r="F59" s="51">
        <v>200</v>
      </c>
      <c r="G59" s="51">
        <v>3.3</v>
      </c>
      <c r="H59" s="51">
        <v>3.3</v>
      </c>
      <c r="I59" s="51">
        <v>16.920000000000002</v>
      </c>
      <c r="J59" s="51">
        <v>90.2</v>
      </c>
      <c r="K59" s="52">
        <v>945</v>
      </c>
      <c r="L59" s="51"/>
    </row>
    <row r="60" spans="1:12" ht="15" x14ac:dyDescent="0.25">
      <c r="A60" s="15"/>
      <c r="B60" s="16"/>
      <c r="C60" s="11"/>
      <c r="D60" s="6"/>
      <c r="E60" s="50" t="s">
        <v>58</v>
      </c>
      <c r="F60" s="51">
        <v>20</v>
      </c>
      <c r="G60" s="51">
        <v>4.88</v>
      </c>
      <c r="H60" s="51">
        <v>5.04</v>
      </c>
      <c r="I60" s="51">
        <v>0</v>
      </c>
      <c r="J60" s="51">
        <v>66.400000000000006</v>
      </c>
      <c r="K60" s="52">
        <v>212</v>
      </c>
      <c r="L60" s="51"/>
    </row>
    <row r="61" spans="1:12" ht="15" x14ac:dyDescent="0.25">
      <c r="A61" s="15"/>
      <c r="B61" s="16"/>
      <c r="C61" s="11"/>
      <c r="D61" s="6"/>
      <c r="E61" s="50"/>
      <c r="F61" s="51"/>
      <c r="G61" s="51"/>
      <c r="H61" s="51"/>
      <c r="I61" s="51"/>
      <c r="J61" s="51"/>
      <c r="K61" s="52"/>
      <c r="L61" s="51"/>
    </row>
    <row r="62" spans="1:12" ht="15" x14ac:dyDescent="0.25">
      <c r="A62" s="17"/>
      <c r="B62" s="18"/>
      <c r="C62" s="8"/>
      <c r="D62" s="19" t="s">
        <v>38</v>
      </c>
      <c r="E62" s="9"/>
      <c r="F62" s="21">
        <f>SUM(F57:F61)</f>
        <v>250</v>
      </c>
      <c r="G62" s="21">
        <f t="shared" ref="G62:J62" si="7">SUM(G57:G61)</f>
        <v>10.43</v>
      </c>
      <c r="H62" s="21">
        <f t="shared" si="7"/>
        <v>9.2100000000000009</v>
      </c>
      <c r="I62" s="21">
        <f t="shared" si="7"/>
        <v>28.32</v>
      </c>
      <c r="J62" s="21">
        <f t="shared" si="7"/>
        <v>214.20000000000002</v>
      </c>
      <c r="K62" s="27"/>
      <c r="L62" s="21">
        <f t="shared" ref="L62" ca="1" si="8">SUM(L57:L67)</f>
        <v>0</v>
      </c>
    </row>
    <row r="63" spans="1:12" ht="15" x14ac:dyDescent="0.25">
      <c r="A63" s="14">
        <f>A50</f>
        <v>1</v>
      </c>
      <c r="B63" s="14">
        <f>B50</f>
        <v>2</v>
      </c>
      <c r="C63" s="10" t="s">
        <v>25</v>
      </c>
      <c r="D63" s="7" t="s">
        <v>26</v>
      </c>
      <c r="E63" s="50" t="s">
        <v>108</v>
      </c>
      <c r="F63" s="51">
        <v>100</v>
      </c>
      <c r="G63" s="51">
        <v>1.42</v>
      </c>
      <c r="H63" s="51">
        <v>4.1100000000000003</v>
      </c>
      <c r="I63" s="51">
        <v>8.3800000000000008</v>
      </c>
      <c r="J63" s="51">
        <v>57.26</v>
      </c>
      <c r="K63" s="52">
        <v>930</v>
      </c>
      <c r="L63" s="51"/>
    </row>
    <row r="64" spans="1:12" ht="15" x14ac:dyDescent="0.25">
      <c r="A64" s="15"/>
      <c r="B64" s="16"/>
      <c r="C64" s="11"/>
      <c r="D64" s="7" t="s">
        <v>27</v>
      </c>
      <c r="E64" s="50" t="s">
        <v>109</v>
      </c>
      <c r="F64" s="51">
        <v>200</v>
      </c>
      <c r="G64" s="51">
        <v>5.7</v>
      </c>
      <c r="H64" s="51">
        <v>4.8600000000000003</v>
      </c>
      <c r="I64" s="51">
        <v>13.77</v>
      </c>
      <c r="J64" s="51">
        <v>62.19</v>
      </c>
      <c r="K64" s="65">
        <v>953</v>
      </c>
      <c r="L64" s="51"/>
    </row>
    <row r="65" spans="1:12" ht="15" x14ac:dyDescent="0.25">
      <c r="A65" s="15"/>
      <c r="B65" s="16"/>
      <c r="C65" s="11"/>
      <c r="D65" s="7" t="s">
        <v>28</v>
      </c>
      <c r="E65" s="50" t="s">
        <v>110</v>
      </c>
      <c r="F65" s="51">
        <v>100</v>
      </c>
      <c r="G65" s="51">
        <v>13.51</v>
      </c>
      <c r="H65" s="51">
        <v>5</v>
      </c>
      <c r="I65" s="51">
        <v>0.74</v>
      </c>
      <c r="J65" s="51">
        <v>112</v>
      </c>
      <c r="K65" s="52">
        <v>47</v>
      </c>
      <c r="L65" s="51"/>
    </row>
    <row r="66" spans="1:12" ht="15" x14ac:dyDescent="0.25">
      <c r="A66" s="15"/>
      <c r="B66" s="16"/>
      <c r="C66" s="11"/>
      <c r="D66" s="7" t="s">
        <v>29</v>
      </c>
      <c r="E66" s="50" t="s">
        <v>44</v>
      </c>
      <c r="F66" s="51">
        <v>180</v>
      </c>
      <c r="G66" s="51">
        <v>4.57</v>
      </c>
      <c r="H66" s="51">
        <v>2.4700000000000002</v>
      </c>
      <c r="I66" s="51">
        <v>32.53</v>
      </c>
      <c r="J66" s="51">
        <v>178</v>
      </c>
      <c r="K66" s="52">
        <v>327</v>
      </c>
      <c r="L66" s="51"/>
    </row>
    <row r="67" spans="1:12" ht="15" x14ac:dyDescent="0.25">
      <c r="A67" s="15"/>
      <c r="B67" s="16"/>
      <c r="C67" s="11"/>
      <c r="D67" s="7" t="s">
        <v>30</v>
      </c>
      <c r="E67" s="50" t="s">
        <v>60</v>
      </c>
      <c r="F67" s="51">
        <v>200</v>
      </c>
      <c r="G67" s="51">
        <v>0.8</v>
      </c>
      <c r="H67" s="51">
        <v>0</v>
      </c>
      <c r="I67" s="51">
        <v>21.9</v>
      </c>
      <c r="J67" s="51">
        <v>90.8</v>
      </c>
      <c r="K67" s="52">
        <v>154</v>
      </c>
      <c r="L67" s="51"/>
    </row>
    <row r="68" spans="1:12" ht="15" x14ac:dyDescent="0.25">
      <c r="A68" s="15"/>
      <c r="B68" s="16"/>
      <c r="C68" s="11"/>
      <c r="D68" s="7" t="s">
        <v>31</v>
      </c>
      <c r="E68" s="50" t="s">
        <v>46</v>
      </c>
      <c r="F68" s="51">
        <v>25</v>
      </c>
      <c r="G68" s="51">
        <v>1.1000000000000001</v>
      </c>
      <c r="H68" s="51">
        <v>0.23</v>
      </c>
      <c r="I68" s="51">
        <v>9.15</v>
      </c>
      <c r="J68" s="51">
        <v>38.799999999999997</v>
      </c>
      <c r="K68" s="52">
        <v>204</v>
      </c>
      <c r="L68" s="51"/>
    </row>
    <row r="69" spans="1:12" ht="15" x14ac:dyDescent="0.25">
      <c r="A69" s="15"/>
      <c r="B69" s="16"/>
      <c r="C69" s="11"/>
      <c r="D69" s="7" t="s">
        <v>32</v>
      </c>
      <c r="E69" s="50" t="s">
        <v>47</v>
      </c>
      <c r="F69" s="51">
        <v>50</v>
      </c>
      <c r="G69" s="51">
        <v>2.5</v>
      </c>
      <c r="H69" s="51">
        <v>0.55000000000000004</v>
      </c>
      <c r="I69" s="51">
        <v>16.7</v>
      </c>
      <c r="J69" s="51">
        <v>67</v>
      </c>
      <c r="K69" s="52">
        <v>206</v>
      </c>
      <c r="L69" s="51"/>
    </row>
    <row r="70" spans="1:12" ht="15" x14ac:dyDescent="0.25">
      <c r="A70" s="15"/>
      <c r="B70" s="16"/>
      <c r="C70" s="11"/>
      <c r="D70" s="6"/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6"/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7"/>
      <c r="B72" s="18"/>
      <c r="C72" s="8"/>
      <c r="D72" s="19" t="s">
        <v>38</v>
      </c>
      <c r="E72" s="9"/>
      <c r="F72" s="21">
        <f>SUM(F63:F71)</f>
        <v>855</v>
      </c>
      <c r="G72" s="21">
        <v>36.19</v>
      </c>
      <c r="H72" s="21">
        <v>17.29</v>
      </c>
      <c r="I72" s="21">
        <f t="shared" ref="I72:J72" si="9">SUM(I63:I71)</f>
        <v>103.17</v>
      </c>
      <c r="J72" s="21">
        <f t="shared" si="9"/>
        <v>606.04999999999995</v>
      </c>
      <c r="K72" s="27"/>
      <c r="L72" s="21">
        <f t="shared" ref="L72" ca="1" si="10">SUM(L69:L77)</f>
        <v>0</v>
      </c>
    </row>
    <row r="73" spans="1:12" ht="15" x14ac:dyDescent="0.25">
      <c r="A73" s="14">
        <f>A50</f>
        <v>1</v>
      </c>
      <c r="B73" s="14">
        <f>B50</f>
        <v>2</v>
      </c>
      <c r="C73" s="10" t="s">
        <v>33</v>
      </c>
      <c r="D73" s="12" t="s">
        <v>34</v>
      </c>
      <c r="E73" s="50" t="s">
        <v>61</v>
      </c>
      <c r="F73" s="51">
        <v>100</v>
      </c>
      <c r="G73" s="51">
        <v>8.4499999999999993</v>
      </c>
      <c r="H73" s="51">
        <v>6.06</v>
      </c>
      <c r="I73" s="51">
        <v>47.26</v>
      </c>
      <c r="J73" s="51">
        <v>190.84</v>
      </c>
      <c r="K73" s="52" t="s">
        <v>62</v>
      </c>
      <c r="L73" s="51"/>
    </row>
    <row r="74" spans="1:12" ht="15" x14ac:dyDescent="0.25">
      <c r="A74" s="15"/>
      <c r="B74" s="16"/>
      <c r="C74" s="11"/>
      <c r="D74" s="12" t="s">
        <v>30</v>
      </c>
      <c r="E74" s="50" t="s">
        <v>53</v>
      </c>
      <c r="F74" s="51">
        <v>200</v>
      </c>
      <c r="G74" s="51">
        <v>5.8</v>
      </c>
      <c r="H74" s="51">
        <v>6.4</v>
      </c>
      <c r="I74" s="51">
        <v>9.4</v>
      </c>
      <c r="J74" s="51">
        <v>147</v>
      </c>
      <c r="K74" s="52">
        <v>148</v>
      </c>
      <c r="L74" s="51"/>
    </row>
    <row r="75" spans="1:12" ht="15" x14ac:dyDescent="0.25">
      <c r="A75" s="15"/>
      <c r="B75" s="16"/>
      <c r="C75" s="11"/>
      <c r="D75" s="6"/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6"/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7"/>
      <c r="B77" s="18"/>
      <c r="C77" s="8"/>
      <c r="D77" s="19" t="s">
        <v>38</v>
      </c>
      <c r="E77" s="9"/>
      <c r="F77" s="21">
        <f>SUM(F73:F76)</f>
        <v>300</v>
      </c>
      <c r="G77" s="21">
        <f t="shared" ref="G77" si="11">SUM(G73:G76)</f>
        <v>14.25</v>
      </c>
      <c r="H77" s="21">
        <f t="shared" ref="H77" si="12">SUM(H73:H76)</f>
        <v>12.46</v>
      </c>
      <c r="I77" s="21">
        <f t="shared" ref="I77" si="13">SUM(I73:I76)</f>
        <v>56.66</v>
      </c>
      <c r="J77" s="21">
        <f t="shared" ref="J77" si="14">SUM(J73:J76)</f>
        <v>337.84000000000003</v>
      </c>
      <c r="K77" s="27"/>
      <c r="L77" s="21">
        <f t="shared" ref="L77" ca="1" si="15">SUM(L70:L76)</f>
        <v>0</v>
      </c>
    </row>
    <row r="78" spans="1:12" ht="15" x14ac:dyDescent="0.25">
      <c r="A78" s="14">
        <f>A50</f>
        <v>1</v>
      </c>
      <c r="B78" s="14">
        <f>B50</f>
        <v>2</v>
      </c>
      <c r="C78" s="10" t="s">
        <v>35</v>
      </c>
      <c r="D78" s="7" t="s">
        <v>20</v>
      </c>
      <c r="E78" s="50" t="s">
        <v>92</v>
      </c>
      <c r="F78" s="51">
        <v>100</v>
      </c>
      <c r="G78" s="51">
        <v>16.34</v>
      </c>
      <c r="H78" s="51">
        <v>18.12</v>
      </c>
      <c r="I78" s="51">
        <v>19.68</v>
      </c>
      <c r="J78" s="51">
        <v>255.6</v>
      </c>
      <c r="K78" s="52">
        <v>241</v>
      </c>
      <c r="L78" s="51"/>
    </row>
    <row r="79" spans="1:12" ht="15" x14ac:dyDescent="0.25">
      <c r="A79" s="15"/>
      <c r="B79" s="16"/>
      <c r="C79" s="11"/>
      <c r="D79" s="7" t="s">
        <v>29</v>
      </c>
      <c r="E79" s="50" t="s">
        <v>63</v>
      </c>
      <c r="F79" s="51">
        <v>200</v>
      </c>
      <c r="G79" s="51">
        <v>3.98</v>
      </c>
      <c r="H79" s="51">
        <v>1.2</v>
      </c>
      <c r="I79" s="51">
        <v>22.33</v>
      </c>
      <c r="J79" s="51">
        <v>190.03</v>
      </c>
      <c r="K79" s="52">
        <v>268</v>
      </c>
      <c r="L79" s="51"/>
    </row>
    <row r="80" spans="1:12" ht="15" x14ac:dyDescent="0.25">
      <c r="A80" s="15"/>
      <c r="B80" s="16"/>
      <c r="C80" s="11"/>
      <c r="D80" s="7" t="s">
        <v>30</v>
      </c>
      <c r="E80" s="50" t="s">
        <v>64</v>
      </c>
      <c r="F80" s="51">
        <v>200</v>
      </c>
      <c r="G80" s="51">
        <v>0.16</v>
      </c>
      <c r="H80" s="51">
        <v>0.16</v>
      </c>
      <c r="I80" s="51">
        <v>13.82</v>
      </c>
      <c r="J80" s="51">
        <v>58.4</v>
      </c>
      <c r="K80" s="52">
        <v>132</v>
      </c>
      <c r="L80" s="51"/>
    </row>
    <row r="81" spans="1:12" ht="15" x14ac:dyDescent="0.25">
      <c r="A81" s="15"/>
      <c r="B81" s="16"/>
      <c r="C81" s="11"/>
      <c r="D81" s="7" t="s">
        <v>22</v>
      </c>
      <c r="E81" s="50" t="s">
        <v>47</v>
      </c>
      <c r="F81" s="51">
        <v>50</v>
      </c>
      <c r="G81" s="51">
        <v>2.5</v>
      </c>
      <c r="H81" s="51">
        <v>0.55000000000000004</v>
      </c>
      <c r="I81" s="51">
        <v>16.7</v>
      </c>
      <c r="J81" s="51">
        <v>67</v>
      </c>
      <c r="K81" s="52">
        <v>206</v>
      </c>
      <c r="L81" s="51"/>
    </row>
    <row r="82" spans="1:12" ht="15" x14ac:dyDescent="0.25">
      <c r="A82" s="15"/>
      <c r="B82" s="16"/>
      <c r="C82" s="11"/>
      <c r="D82" s="6"/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6"/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7"/>
      <c r="B84" s="18"/>
      <c r="C84" s="8"/>
      <c r="D84" s="19" t="s">
        <v>38</v>
      </c>
      <c r="E84" s="9"/>
      <c r="F84" s="21">
        <f>SUM(F78:F83)</f>
        <v>550</v>
      </c>
      <c r="G84" s="21">
        <f>SUM(G78:G83)</f>
        <v>22.98</v>
      </c>
      <c r="H84" s="21">
        <f>SUM(H78:H83)</f>
        <v>20.03</v>
      </c>
      <c r="I84" s="21">
        <f>SUM(I78:I83)</f>
        <v>72.53</v>
      </c>
      <c r="J84" s="21">
        <f>SUM(J78:J83)</f>
        <v>571.03</v>
      </c>
      <c r="K84" s="27"/>
      <c r="L84" s="21">
        <f ca="1">SUM(L78:L86)</f>
        <v>0</v>
      </c>
    </row>
    <row r="85" spans="1:12" ht="15" x14ac:dyDescent="0.25">
      <c r="A85" s="14">
        <f>A50</f>
        <v>1</v>
      </c>
      <c r="B85" s="14">
        <f>B50</f>
        <v>2</v>
      </c>
      <c r="C85" s="10" t="s">
        <v>36</v>
      </c>
      <c r="D85" s="12" t="s">
        <v>37</v>
      </c>
      <c r="E85" s="50" t="s">
        <v>55</v>
      </c>
      <c r="F85" s="51">
        <v>200</v>
      </c>
      <c r="G85" s="51">
        <v>0.2</v>
      </c>
      <c r="H85" s="51">
        <v>5.0999999999999997E-2</v>
      </c>
      <c r="I85" s="51">
        <v>14.89</v>
      </c>
      <c r="J85" s="51">
        <v>60.82</v>
      </c>
      <c r="K85" s="52">
        <v>943</v>
      </c>
      <c r="L85" s="51"/>
    </row>
    <row r="86" spans="1:12" ht="15" x14ac:dyDescent="0.25">
      <c r="A86" s="15"/>
      <c r="B86" s="16"/>
      <c r="C86" s="11"/>
      <c r="D86" s="12" t="s">
        <v>34</v>
      </c>
      <c r="E86" s="50" t="s">
        <v>83</v>
      </c>
      <c r="F86" s="51">
        <v>55</v>
      </c>
      <c r="G86" s="51">
        <v>1.8</v>
      </c>
      <c r="H86" s="51">
        <v>6.52</v>
      </c>
      <c r="I86" s="51">
        <v>19.079999999999998</v>
      </c>
      <c r="J86" s="51">
        <v>143.19999999999999</v>
      </c>
      <c r="K86" s="52">
        <v>906</v>
      </c>
      <c r="L86" s="51"/>
    </row>
    <row r="87" spans="1:12" ht="15" x14ac:dyDescent="0.25">
      <c r="A87" s="15"/>
      <c r="B87" s="16"/>
      <c r="C87" s="11"/>
      <c r="D87" s="12" t="s">
        <v>30</v>
      </c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5"/>
      <c r="B88" s="16"/>
      <c r="C88" s="11"/>
      <c r="D88" s="12" t="s">
        <v>23</v>
      </c>
      <c r="E88" s="50"/>
      <c r="F88" s="51"/>
      <c r="G88" s="51"/>
      <c r="H88" s="51"/>
      <c r="I88" s="51"/>
      <c r="J88" s="51"/>
      <c r="K88" s="52"/>
      <c r="L88" s="51"/>
    </row>
    <row r="89" spans="1:12" ht="15" x14ac:dyDescent="0.25">
      <c r="A89" s="15"/>
      <c r="B89" s="16"/>
      <c r="C89" s="11"/>
      <c r="D89" s="6"/>
      <c r="E89" s="50"/>
      <c r="F89" s="51"/>
      <c r="G89" s="51"/>
      <c r="H89" s="51"/>
      <c r="I89" s="51"/>
      <c r="J89" s="51"/>
      <c r="K89" s="52"/>
      <c r="L89" s="51"/>
    </row>
    <row r="90" spans="1:12" ht="15" x14ac:dyDescent="0.25">
      <c r="A90" s="15"/>
      <c r="B90" s="16"/>
      <c r="C90" s="11"/>
      <c r="D90" s="6"/>
      <c r="E90" s="50"/>
      <c r="F90" s="51"/>
      <c r="G90" s="51"/>
      <c r="H90" s="51"/>
      <c r="I90" s="51"/>
      <c r="J90" s="51"/>
      <c r="K90" s="52"/>
      <c r="L90" s="51"/>
    </row>
    <row r="91" spans="1:12" ht="15" x14ac:dyDescent="0.25">
      <c r="A91" s="17"/>
      <c r="B91" s="18"/>
      <c r="C91" s="8"/>
      <c r="D91" s="20" t="s">
        <v>38</v>
      </c>
      <c r="E91" s="9"/>
      <c r="F91" s="21">
        <f>SUM(F85:F90)</f>
        <v>255</v>
      </c>
      <c r="G91" s="21">
        <f t="shared" ref="G91" si="16">SUM(G85:G90)</f>
        <v>2</v>
      </c>
      <c r="H91" s="21">
        <f t="shared" ref="H91" si="17">SUM(H85:H90)</f>
        <v>6.5709999999999997</v>
      </c>
      <c r="I91" s="21">
        <f t="shared" ref="I91" si="18">SUM(I85:I90)</f>
        <v>33.97</v>
      </c>
      <c r="J91" s="21">
        <f t="shared" ref="J91" si="19">SUM(J85:J90)</f>
        <v>204.01999999999998</v>
      </c>
      <c r="K91" s="27"/>
      <c r="L91" s="21">
        <f t="shared" ref="L91" ca="1" si="20">SUM(L85:L93)</f>
        <v>0</v>
      </c>
    </row>
    <row r="92" spans="1:12" ht="15.75" customHeight="1" thickBot="1" x14ac:dyDescent="0.25">
      <c r="A92" s="36">
        <f>A50</f>
        <v>1</v>
      </c>
      <c r="B92" s="36">
        <f>B50</f>
        <v>2</v>
      </c>
      <c r="C92" s="69" t="s">
        <v>4</v>
      </c>
      <c r="D92" s="70"/>
      <c r="E92" s="33"/>
      <c r="F92" s="34">
        <f>F56+F62+F72+F77+F84+F91</f>
        <v>2710</v>
      </c>
      <c r="G92" s="34">
        <f t="shared" ref="G92:H92" si="21">G56+G62+G72+G77+G84+G91</f>
        <v>102.63000000000001</v>
      </c>
      <c r="H92" s="34">
        <f t="shared" si="21"/>
        <v>76.262</v>
      </c>
      <c r="I92" s="34">
        <f>I56+I62+I72+I77+I84+I91</f>
        <v>334.9</v>
      </c>
      <c r="J92" s="34">
        <f>J56+J62+J72+J77+J84+J91</f>
        <v>2270.56</v>
      </c>
      <c r="K92" s="35"/>
      <c r="L92" s="34">
        <f ca="1">L56+L62+L72+L77+L84+L91</f>
        <v>0</v>
      </c>
    </row>
    <row r="93" spans="1:12" ht="15" x14ac:dyDescent="0.25">
      <c r="A93" s="22">
        <v>1</v>
      </c>
      <c r="B93" s="23">
        <v>3</v>
      </c>
      <c r="C93" s="24" t="s">
        <v>19</v>
      </c>
      <c r="D93" s="5" t="s">
        <v>20</v>
      </c>
      <c r="E93" s="47" t="s">
        <v>111</v>
      </c>
      <c r="F93" s="48">
        <v>200</v>
      </c>
      <c r="G93" s="51">
        <v>15.49</v>
      </c>
      <c r="H93" s="51">
        <v>13.61</v>
      </c>
      <c r="I93" s="51">
        <v>29.92</v>
      </c>
      <c r="J93" s="51">
        <v>310.56</v>
      </c>
      <c r="K93" s="49" t="s">
        <v>112</v>
      </c>
      <c r="L93" s="48"/>
    </row>
    <row r="94" spans="1:12" ht="15" x14ac:dyDescent="0.25">
      <c r="A94" s="25"/>
      <c r="B94" s="16"/>
      <c r="C94" s="11"/>
      <c r="D94" s="6"/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7" t="s">
        <v>21</v>
      </c>
      <c r="E95" s="50" t="s">
        <v>55</v>
      </c>
      <c r="F95" s="51">
        <v>200</v>
      </c>
      <c r="G95" s="51">
        <v>0.02</v>
      </c>
      <c r="H95" s="51">
        <v>0</v>
      </c>
      <c r="I95" s="51">
        <v>9.4</v>
      </c>
      <c r="J95" s="51">
        <v>36</v>
      </c>
      <c r="K95" s="52">
        <v>943</v>
      </c>
      <c r="L95" s="51"/>
    </row>
    <row r="96" spans="1:12" ht="15" x14ac:dyDescent="0.25">
      <c r="A96" s="25"/>
      <c r="B96" s="16"/>
      <c r="C96" s="11"/>
      <c r="D96" s="7" t="s">
        <v>22</v>
      </c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5"/>
      <c r="B97" s="16"/>
      <c r="C97" s="11"/>
      <c r="D97" s="7" t="s">
        <v>23</v>
      </c>
      <c r="E97" s="50" t="s">
        <v>54</v>
      </c>
      <c r="F97" s="51">
        <v>150</v>
      </c>
      <c r="G97" s="51">
        <v>0.21</v>
      </c>
      <c r="H97" s="51">
        <v>0.33</v>
      </c>
      <c r="I97" s="51">
        <v>9.8000000000000007</v>
      </c>
      <c r="J97" s="51">
        <v>47</v>
      </c>
      <c r="K97" s="52" t="s">
        <v>95</v>
      </c>
      <c r="L97" s="51"/>
    </row>
    <row r="98" spans="1:12" ht="15" x14ac:dyDescent="0.25">
      <c r="A98" s="25"/>
      <c r="B98" s="16"/>
      <c r="C98" s="11"/>
      <c r="D98" s="6"/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6"/>
      <c r="B100" s="18"/>
      <c r="C100" s="8"/>
      <c r="D100" s="19" t="s">
        <v>38</v>
      </c>
      <c r="E100" s="9"/>
      <c r="F100" s="21">
        <f>SUM(F93:F99)</f>
        <v>550</v>
      </c>
      <c r="G100" s="21">
        <f>SUM(G93:G99)</f>
        <v>15.72</v>
      </c>
      <c r="H100" s="21">
        <f t="shared" ref="H100" si="22">SUM(H93:H99)</f>
        <v>13.94</v>
      </c>
      <c r="I100" s="21">
        <f t="shared" ref="I100" si="23">SUM(I93:I99)</f>
        <v>49.120000000000005</v>
      </c>
      <c r="J100" s="21">
        <f t="shared" ref="J100" si="24">SUM(J93:J99)</f>
        <v>393.56</v>
      </c>
      <c r="K100" s="27"/>
      <c r="L100" s="21">
        <f t="shared" ref="L100" si="25">SUM(L93:L99)</f>
        <v>0</v>
      </c>
    </row>
    <row r="101" spans="1:12" ht="15" x14ac:dyDescent="0.25">
      <c r="A101" s="28">
        <f>A93</f>
        <v>1</v>
      </c>
      <c r="B101" s="14">
        <f>B93</f>
        <v>3</v>
      </c>
      <c r="C101" s="10" t="s">
        <v>24</v>
      </c>
      <c r="D101" s="12" t="s">
        <v>23</v>
      </c>
      <c r="E101" s="50"/>
      <c r="F101" s="51"/>
      <c r="G101" s="51"/>
      <c r="H101" s="51"/>
      <c r="I101" s="51"/>
      <c r="J101" s="51"/>
      <c r="K101" s="52"/>
      <c r="L101" s="51"/>
    </row>
    <row r="102" spans="1:12" ht="15" x14ac:dyDescent="0.25">
      <c r="A102" s="25"/>
      <c r="B102" s="16"/>
      <c r="C102" s="11"/>
      <c r="D102" s="6"/>
      <c r="E102" s="50" t="s">
        <v>49</v>
      </c>
      <c r="F102" s="51">
        <v>30</v>
      </c>
      <c r="G102" s="51">
        <v>2.25</v>
      </c>
      <c r="H102" s="51">
        <v>0.87</v>
      </c>
      <c r="I102" s="51">
        <v>11.4</v>
      </c>
      <c r="J102" s="51">
        <v>57.6</v>
      </c>
      <c r="K102" s="52">
        <v>267</v>
      </c>
      <c r="L102" s="51"/>
    </row>
    <row r="103" spans="1:12" ht="15" x14ac:dyDescent="0.25">
      <c r="A103" s="25"/>
      <c r="B103" s="16"/>
      <c r="C103" s="11"/>
      <c r="D103" s="6"/>
      <c r="E103" s="50" t="s">
        <v>65</v>
      </c>
      <c r="F103" s="51">
        <v>15</v>
      </c>
      <c r="G103" s="51">
        <v>4</v>
      </c>
      <c r="H103" s="51">
        <v>10.88</v>
      </c>
      <c r="I103" s="51">
        <v>0.21</v>
      </c>
      <c r="J103" s="51">
        <v>99.32</v>
      </c>
      <c r="K103" s="52">
        <v>167</v>
      </c>
      <c r="L103" s="51"/>
    </row>
    <row r="104" spans="1:12" ht="15" x14ac:dyDescent="0.25">
      <c r="A104" s="25"/>
      <c r="B104" s="16"/>
      <c r="C104" s="11"/>
      <c r="D104" s="6"/>
      <c r="E104" s="50" t="s">
        <v>57</v>
      </c>
      <c r="F104" s="51">
        <v>200</v>
      </c>
      <c r="G104" s="51">
        <v>3.3</v>
      </c>
      <c r="H104" s="51">
        <v>3.3</v>
      </c>
      <c r="I104" s="51">
        <v>16.920000000000002</v>
      </c>
      <c r="J104" s="51">
        <v>90.2</v>
      </c>
      <c r="K104" s="52">
        <v>945</v>
      </c>
      <c r="L104" s="51"/>
    </row>
    <row r="105" spans="1:12" ht="15" x14ac:dyDescent="0.25">
      <c r="A105" s="26"/>
      <c r="B105" s="18"/>
      <c r="C105" s="8"/>
      <c r="D105" s="19" t="s">
        <v>38</v>
      </c>
      <c r="E105" s="9"/>
      <c r="F105" s="21">
        <f>SUM(F101:F104)</f>
        <v>245</v>
      </c>
      <c r="G105" s="21">
        <f>SUM(G101:G104)</f>
        <v>9.5500000000000007</v>
      </c>
      <c r="H105" s="21">
        <f>SUM(H101:H104)</f>
        <v>15.05</v>
      </c>
      <c r="I105" s="21">
        <f>SUM(I101:I104)</f>
        <v>28.53</v>
      </c>
      <c r="J105" s="21">
        <f>SUM(J101:J104)</f>
        <v>247.12</v>
      </c>
      <c r="K105" s="27"/>
      <c r="L105" s="21">
        <f ca="1">SUM(L101:L110)</f>
        <v>0</v>
      </c>
    </row>
    <row r="106" spans="1:12" ht="15" x14ac:dyDescent="0.25">
      <c r="A106" s="28">
        <f>A93</f>
        <v>1</v>
      </c>
      <c r="B106" s="14">
        <f>B93</f>
        <v>3</v>
      </c>
      <c r="C106" s="10" t="s">
        <v>25</v>
      </c>
      <c r="D106" s="7" t="s">
        <v>26</v>
      </c>
      <c r="E106" s="50" t="s">
        <v>114</v>
      </c>
      <c r="F106" s="51">
        <v>100</v>
      </c>
      <c r="G106" s="51">
        <v>1.08</v>
      </c>
      <c r="H106" s="51">
        <v>5.03</v>
      </c>
      <c r="I106" s="51">
        <v>6.58</v>
      </c>
      <c r="J106" s="51">
        <v>77.430000000000007</v>
      </c>
      <c r="K106" s="52">
        <v>183</v>
      </c>
      <c r="L106" s="51"/>
    </row>
    <row r="107" spans="1:12" ht="15" x14ac:dyDescent="0.25">
      <c r="A107" s="25"/>
      <c r="B107" s="16"/>
      <c r="C107" s="11"/>
      <c r="D107" s="7" t="s">
        <v>27</v>
      </c>
      <c r="E107" s="50" t="s">
        <v>115</v>
      </c>
      <c r="F107" s="51">
        <v>200</v>
      </c>
      <c r="G107" s="51">
        <v>1.47</v>
      </c>
      <c r="H107" s="51">
        <v>3.55</v>
      </c>
      <c r="I107" s="51">
        <v>7.64</v>
      </c>
      <c r="J107" s="51">
        <v>66.48</v>
      </c>
      <c r="K107" s="52">
        <v>837</v>
      </c>
      <c r="L107" s="51"/>
    </row>
    <row r="108" spans="1:12" ht="15" x14ac:dyDescent="0.25">
      <c r="A108" s="25"/>
      <c r="B108" s="16"/>
      <c r="C108" s="11"/>
      <c r="D108" s="7" t="s">
        <v>28</v>
      </c>
      <c r="E108" s="50" t="s">
        <v>113</v>
      </c>
      <c r="F108" s="51">
        <v>200</v>
      </c>
      <c r="G108" s="51">
        <v>14.58</v>
      </c>
      <c r="H108" s="51">
        <v>19.059999999999999</v>
      </c>
      <c r="I108" s="51">
        <v>43.53</v>
      </c>
      <c r="J108" s="51">
        <v>38.97</v>
      </c>
      <c r="K108" s="52">
        <v>60</v>
      </c>
      <c r="L108" s="51"/>
    </row>
    <row r="109" spans="1:12" ht="15" x14ac:dyDescent="0.25">
      <c r="A109" s="25"/>
      <c r="B109" s="16"/>
      <c r="C109" s="11"/>
      <c r="D109" s="7" t="s">
        <v>29</v>
      </c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5"/>
      <c r="B110" s="16"/>
      <c r="C110" s="11"/>
      <c r="D110" s="7" t="s">
        <v>30</v>
      </c>
      <c r="E110" s="50" t="s">
        <v>45</v>
      </c>
      <c r="F110" s="51">
        <v>200</v>
      </c>
      <c r="G110" s="51">
        <v>0.53</v>
      </c>
      <c r="H110" s="51">
        <v>9.8000000000000004E-2</v>
      </c>
      <c r="I110" s="51">
        <v>19.18</v>
      </c>
      <c r="J110" s="51">
        <v>87</v>
      </c>
      <c r="K110" s="52">
        <v>946</v>
      </c>
      <c r="L110" s="51"/>
    </row>
    <row r="111" spans="1:12" ht="15" x14ac:dyDescent="0.25">
      <c r="A111" s="25"/>
      <c r="B111" s="16"/>
      <c r="C111" s="11"/>
      <c r="D111" s="7" t="s">
        <v>31</v>
      </c>
      <c r="E111" s="50" t="s">
        <v>46</v>
      </c>
      <c r="F111" s="51">
        <v>25</v>
      </c>
      <c r="G111" s="51">
        <v>1.1000000000000001</v>
      </c>
      <c r="H111" s="51">
        <v>0.23</v>
      </c>
      <c r="I111" s="51">
        <v>9.15</v>
      </c>
      <c r="J111" s="51">
        <v>38.799999999999997</v>
      </c>
      <c r="K111" s="52">
        <v>204</v>
      </c>
      <c r="L111" s="51"/>
    </row>
    <row r="112" spans="1:12" ht="15" x14ac:dyDescent="0.25">
      <c r="A112" s="25"/>
      <c r="B112" s="16"/>
      <c r="C112" s="11"/>
      <c r="D112" s="7" t="s">
        <v>32</v>
      </c>
      <c r="E112" s="50" t="s">
        <v>47</v>
      </c>
      <c r="F112" s="51">
        <v>50</v>
      </c>
      <c r="G112" s="51">
        <v>2.5</v>
      </c>
      <c r="H112" s="51">
        <v>0.55000000000000004</v>
      </c>
      <c r="I112" s="51">
        <v>16.7</v>
      </c>
      <c r="J112" s="51">
        <v>67</v>
      </c>
      <c r="K112" s="52">
        <v>206</v>
      </c>
      <c r="L112" s="51"/>
    </row>
    <row r="113" spans="1:12" ht="15" x14ac:dyDescent="0.25">
      <c r="A113" s="25"/>
      <c r="B113" s="16"/>
      <c r="C113" s="11"/>
      <c r="D113" s="6"/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6"/>
      <c r="B115" s="18"/>
      <c r="C115" s="8"/>
      <c r="D115" s="19" t="s">
        <v>38</v>
      </c>
      <c r="E115" s="9"/>
      <c r="F115" s="21">
        <f>SUM(F106:F114)</f>
        <v>775</v>
      </c>
      <c r="G115" s="51">
        <f t="shared" ref="G115" si="26">SUM(G106:G114)</f>
        <v>21.26</v>
      </c>
      <c r="H115" s="51">
        <f t="shared" ref="H115" si="27">SUM(H106:H114)</f>
        <v>28.518000000000001</v>
      </c>
      <c r="I115" s="51">
        <f t="shared" ref="I115" si="28">SUM(I106:I114)</f>
        <v>102.78000000000002</v>
      </c>
      <c r="J115" s="51">
        <f t="shared" ref="J115" si="29">SUM(J106:J114)</f>
        <v>375.68</v>
      </c>
      <c r="K115" s="27"/>
      <c r="L115" s="21">
        <f t="shared" ref="L115" ca="1" si="30">SUM(L112:L120)</f>
        <v>0</v>
      </c>
    </row>
    <row r="116" spans="1:12" ht="15" x14ac:dyDescent="0.25">
      <c r="A116" s="28">
        <f>A93</f>
        <v>1</v>
      </c>
      <c r="B116" s="14">
        <f>B93</f>
        <v>3</v>
      </c>
      <c r="C116" s="10" t="s">
        <v>33</v>
      </c>
      <c r="D116" s="12" t="s">
        <v>34</v>
      </c>
      <c r="E116" s="50" t="s">
        <v>68</v>
      </c>
      <c r="F116" s="51">
        <v>100</v>
      </c>
      <c r="G116" s="51">
        <v>8.07</v>
      </c>
      <c r="H116" s="51">
        <v>6.06</v>
      </c>
      <c r="I116" s="51">
        <v>25.28</v>
      </c>
      <c r="J116" s="51">
        <v>187.07</v>
      </c>
      <c r="K116" s="52">
        <v>455</v>
      </c>
      <c r="L116" s="51"/>
    </row>
    <row r="117" spans="1:12" ht="15" x14ac:dyDescent="0.25">
      <c r="A117" s="25"/>
      <c r="B117" s="16"/>
      <c r="C117" s="11"/>
      <c r="D117" s="12" t="s">
        <v>30</v>
      </c>
      <c r="E117" s="50" t="s">
        <v>67</v>
      </c>
      <c r="F117" s="51">
        <v>200</v>
      </c>
      <c r="G117" s="51">
        <v>0</v>
      </c>
      <c r="H117" s="51">
        <v>0</v>
      </c>
      <c r="I117" s="51">
        <v>20</v>
      </c>
      <c r="J117" s="51">
        <v>80</v>
      </c>
      <c r="K117" s="52">
        <v>165</v>
      </c>
      <c r="L117" s="51"/>
    </row>
    <row r="118" spans="1:12" ht="15" x14ac:dyDescent="0.25">
      <c r="A118" s="25"/>
      <c r="B118" s="16"/>
      <c r="C118" s="11"/>
      <c r="D118" s="6"/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6"/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6"/>
      <c r="B120" s="18"/>
      <c r="C120" s="8"/>
      <c r="D120" s="19" t="s">
        <v>38</v>
      </c>
      <c r="E120" s="9"/>
      <c r="F120" s="21">
        <f>SUM(F116:F119)</f>
        <v>300</v>
      </c>
      <c r="G120" s="21">
        <f t="shared" ref="G120" si="31">SUM(G116:G119)</f>
        <v>8.07</v>
      </c>
      <c r="H120" s="21">
        <f t="shared" ref="H120" si="32">SUM(H116:H119)</f>
        <v>6.06</v>
      </c>
      <c r="I120" s="21">
        <f t="shared" ref="I120" si="33">SUM(I116:I119)</f>
        <v>45.28</v>
      </c>
      <c r="J120" s="21">
        <f t="shared" ref="J120" si="34">SUM(J116:J119)</f>
        <v>267.07</v>
      </c>
      <c r="K120" s="27"/>
      <c r="L120" s="21">
        <f t="shared" ref="L120" ca="1" si="35">SUM(L113:L119)</f>
        <v>0</v>
      </c>
    </row>
    <row r="121" spans="1:12" ht="15" x14ac:dyDescent="0.25">
      <c r="A121" s="28">
        <f>A93</f>
        <v>1</v>
      </c>
      <c r="B121" s="14">
        <f>B93</f>
        <v>3</v>
      </c>
      <c r="C121" s="10" t="s">
        <v>35</v>
      </c>
      <c r="D121" s="7" t="s">
        <v>20</v>
      </c>
      <c r="E121" s="50" t="s">
        <v>77</v>
      </c>
      <c r="F121" s="51">
        <v>100</v>
      </c>
      <c r="G121" s="51">
        <v>10.09</v>
      </c>
      <c r="H121" s="51">
        <v>14.78</v>
      </c>
      <c r="I121" s="51">
        <v>4.58</v>
      </c>
      <c r="J121" s="51">
        <v>180.51</v>
      </c>
      <c r="K121" s="52">
        <v>236</v>
      </c>
      <c r="L121" s="51"/>
    </row>
    <row r="122" spans="1:12" ht="15" x14ac:dyDescent="0.25">
      <c r="A122" s="25"/>
      <c r="B122" s="16"/>
      <c r="C122" s="11"/>
      <c r="D122" s="7" t="s">
        <v>29</v>
      </c>
      <c r="E122" s="50" t="s">
        <v>69</v>
      </c>
      <c r="F122" s="51">
        <v>180</v>
      </c>
      <c r="G122" s="51">
        <v>8.82</v>
      </c>
      <c r="H122" s="51">
        <v>8.3699999999999992</v>
      </c>
      <c r="I122" s="51">
        <v>43.2</v>
      </c>
      <c r="J122" s="51">
        <v>189.06</v>
      </c>
      <c r="K122" s="52">
        <v>911</v>
      </c>
      <c r="L122" s="51"/>
    </row>
    <row r="123" spans="1:12" ht="15" customHeight="1" x14ac:dyDescent="0.25">
      <c r="A123" s="25"/>
      <c r="B123" s="16"/>
      <c r="C123" s="11"/>
      <c r="D123" s="7" t="s">
        <v>30</v>
      </c>
      <c r="E123" s="50" t="s">
        <v>106</v>
      </c>
      <c r="F123" s="51">
        <v>200</v>
      </c>
      <c r="G123" s="51">
        <v>1.82</v>
      </c>
      <c r="H123" s="51">
        <v>1.68</v>
      </c>
      <c r="I123" s="51">
        <v>14.92</v>
      </c>
      <c r="J123" s="51">
        <v>73.150000000000006</v>
      </c>
      <c r="K123" s="52">
        <v>143</v>
      </c>
      <c r="L123" s="51"/>
    </row>
    <row r="124" spans="1:12" ht="15" x14ac:dyDescent="0.25">
      <c r="A124" s="25"/>
      <c r="B124" s="16"/>
      <c r="C124" s="11"/>
      <c r="D124" s="7" t="s">
        <v>22</v>
      </c>
      <c r="E124" s="50" t="s">
        <v>46</v>
      </c>
      <c r="F124" s="51">
        <v>50</v>
      </c>
      <c r="G124" s="51">
        <v>2.2000000000000002</v>
      </c>
      <c r="H124" s="51">
        <v>0.45</v>
      </c>
      <c r="I124" s="51">
        <v>18.3</v>
      </c>
      <c r="J124" s="51">
        <v>77.599999999999994</v>
      </c>
      <c r="K124" s="52">
        <v>194</v>
      </c>
      <c r="L124" s="51"/>
    </row>
    <row r="125" spans="1:12" ht="15" x14ac:dyDescent="0.25">
      <c r="A125" s="25"/>
      <c r="B125" s="16"/>
      <c r="C125" s="11"/>
      <c r="D125" s="6"/>
      <c r="E125" s="50" t="s">
        <v>47</v>
      </c>
      <c r="F125" s="51">
        <v>50</v>
      </c>
      <c r="G125" s="51">
        <v>2.5</v>
      </c>
      <c r="H125" s="51">
        <v>0.55000000000000004</v>
      </c>
      <c r="I125" s="51">
        <v>16.7</v>
      </c>
      <c r="J125" s="51">
        <v>67</v>
      </c>
      <c r="K125" s="52">
        <v>206</v>
      </c>
      <c r="L125" s="51"/>
    </row>
    <row r="126" spans="1:12" ht="15" x14ac:dyDescent="0.25">
      <c r="A126" s="25"/>
      <c r="B126" s="16"/>
      <c r="C126" s="11"/>
      <c r="D126" s="6"/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6"/>
      <c r="B127" s="18"/>
      <c r="C127" s="8"/>
      <c r="D127" s="19" t="s">
        <v>38</v>
      </c>
      <c r="E127" s="9"/>
      <c r="F127" s="21">
        <f>SUM(F121:F126)</f>
        <v>580</v>
      </c>
      <c r="G127" s="21">
        <f t="shared" ref="G127:J127" si="36">SUM(G121:G126)</f>
        <v>25.43</v>
      </c>
      <c r="H127" s="21">
        <f t="shared" si="36"/>
        <v>25.83</v>
      </c>
      <c r="I127" s="21">
        <f t="shared" si="36"/>
        <v>97.7</v>
      </c>
      <c r="J127" s="21">
        <f t="shared" si="36"/>
        <v>587.32000000000005</v>
      </c>
      <c r="K127" s="27"/>
      <c r="L127" s="21">
        <f t="shared" ref="L127" ca="1" si="37">SUM(L121:L129)</f>
        <v>0</v>
      </c>
    </row>
    <row r="128" spans="1:12" ht="15" x14ac:dyDescent="0.25">
      <c r="A128" s="28">
        <f>A93</f>
        <v>1</v>
      </c>
      <c r="B128" s="14">
        <f>B93</f>
        <v>3</v>
      </c>
      <c r="C128" s="10" t="s">
        <v>36</v>
      </c>
      <c r="D128" s="12" t="s">
        <v>37</v>
      </c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12" t="s">
        <v>34</v>
      </c>
      <c r="E129" s="50" t="s">
        <v>90</v>
      </c>
      <c r="F129" s="51">
        <v>40</v>
      </c>
      <c r="G129" s="51">
        <v>1.8</v>
      </c>
      <c r="H129" s="51">
        <v>6.52</v>
      </c>
      <c r="I129" s="51">
        <v>19.079999999999998</v>
      </c>
      <c r="J129" s="51">
        <v>143.19999999999999</v>
      </c>
      <c r="K129" s="52" t="s">
        <v>91</v>
      </c>
      <c r="L129" s="51"/>
    </row>
    <row r="130" spans="1:12" ht="15" x14ac:dyDescent="0.25">
      <c r="A130" s="25"/>
      <c r="B130" s="16"/>
      <c r="C130" s="11"/>
      <c r="D130" s="12" t="s">
        <v>30</v>
      </c>
      <c r="E130" s="50" t="s">
        <v>55</v>
      </c>
      <c r="F130" s="51">
        <v>200</v>
      </c>
      <c r="G130" s="51">
        <v>0.02</v>
      </c>
      <c r="H130" s="51">
        <v>0</v>
      </c>
      <c r="I130" s="51">
        <v>9.4</v>
      </c>
      <c r="J130" s="51">
        <v>36</v>
      </c>
      <c r="K130" s="52">
        <v>943</v>
      </c>
      <c r="L130" s="51"/>
    </row>
    <row r="131" spans="1:12" ht="15" x14ac:dyDescent="0.25">
      <c r="A131" s="25"/>
      <c r="B131" s="16"/>
      <c r="C131" s="11"/>
      <c r="D131" s="12" t="s">
        <v>23</v>
      </c>
      <c r="E131" s="50"/>
      <c r="F131" s="51"/>
      <c r="G131" s="51"/>
      <c r="H131" s="51"/>
      <c r="I131" s="51"/>
      <c r="J131" s="51"/>
      <c r="K131" s="52"/>
      <c r="L131" s="51"/>
    </row>
    <row r="132" spans="1:12" ht="15" x14ac:dyDescent="0.25">
      <c r="A132" s="25"/>
      <c r="B132" s="16"/>
      <c r="C132" s="11"/>
      <c r="D132" s="6"/>
      <c r="E132" s="50"/>
      <c r="F132" s="51"/>
      <c r="G132" s="51"/>
      <c r="H132" s="51"/>
      <c r="I132" s="51"/>
      <c r="J132" s="51"/>
      <c r="K132" s="52"/>
      <c r="L132" s="51"/>
    </row>
    <row r="133" spans="1:12" ht="15" x14ac:dyDescent="0.2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6"/>
      <c r="B134" s="18"/>
      <c r="C134" s="8"/>
      <c r="D134" s="20" t="s">
        <v>38</v>
      </c>
      <c r="E134" s="9"/>
      <c r="F134" s="21">
        <f>SUM(F128:F133)</f>
        <v>240</v>
      </c>
      <c r="G134" s="21">
        <f t="shared" ref="G134" si="38">SUM(G128:G133)</f>
        <v>1.82</v>
      </c>
      <c r="H134" s="21">
        <f t="shared" ref="H134" si="39">SUM(H128:H133)</f>
        <v>6.52</v>
      </c>
      <c r="I134" s="21">
        <f t="shared" ref="I134" si="40">SUM(I128:I133)</f>
        <v>28.479999999999997</v>
      </c>
      <c r="J134" s="21">
        <f t="shared" ref="J134" si="41">SUM(J128:J133)</f>
        <v>179.2</v>
      </c>
      <c r="K134" s="27"/>
      <c r="L134" s="21">
        <f t="shared" ref="L134" ca="1" si="42">SUM(L128:L136)</f>
        <v>0</v>
      </c>
    </row>
    <row r="135" spans="1:12" ht="15.75" customHeight="1" thickBot="1" x14ac:dyDescent="0.25">
      <c r="A135" s="31">
        <f>A93</f>
        <v>1</v>
      </c>
      <c r="B135" s="32">
        <f>B93</f>
        <v>3</v>
      </c>
      <c r="C135" s="69" t="s">
        <v>4</v>
      </c>
      <c r="D135" s="70"/>
      <c r="E135" s="33"/>
      <c r="F135" s="34">
        <f>F100+F105+F115+F120+F127+F134</f>
        <v>2690</v>
      </c>
      <c r="G135" s="66">
        <f>G100+G105+G115+G120+G127+G134</f>
        <v>81.849999999999994</v>
      </c>
      <c r="H135" s="66">
        <v>96.7</v>
      </c>
      <c r="I135" s="34">
        <f>I100+I105+I115+I120+I127+I134</f>
        <v>351.89000000000004</v>
      </c>
      <c r="J135" s="34">
        <f>J100+J105+J115+J120+J127+J134</f>
        <v>2049.9499999999998</v>
      </c>
      <c r="K135" s="35"/>
      <c r="L135" s="34">
        <f ca="1">L100+L105+L115+L120+L127+L134</f>
        <v>0</v>
      </c>
    </row>
    <row r="136" spans="1:12" ht="15" x14ac:dyDescent="0.25">
      <c r="A136" s="22">
        <v>1</v>
      </c>
      <c r="B136" s="23">
        <v>4</v>
      </c>
      <c r="C136" s="24" t="s">
        <v>19</v>
      </c>
      <c r="D136" s="5" t="s">
        <v>20</v>
      </c>
      <c r="E136" s="47" t="s">
        <v>116</v>
      </c>
      <c r="F136" s="48">
        <v>200</v>
      </c>
      <c r="G136" s="48">
        <v>21.4</v>
      </c>
      <c r="H136" s="48">
        <v>19.12</v>
      </c>
      <c r="I136" s="48">
        <v>32.89</v>
      </c>
      <c r="J136" s="48">
        <v>299.33999999999997</v>
      </c>
      <c r="K136" s="49">
        <v>251</v>
      </c>
      <c r="L136" s="48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5"/>
      <c r="B138" s="16"/>
      <c r="C138" s="11"/>
      <c r="D138" s="7" t="s">
        <v>21</v>
      </c>
      <c r="E138" s="50" t="s">
        <v>48</v>
      </c>
      <c r="F138" s="51">
        <v>200</v>
      </c>
      <c r="G138" s="51">
        <v>2.42</v>
      </c>
      <c r="H138" s="51">
        <v>2.2999999999999998</v>
      </c>
      <c r="I138" s="51">
        <v>13.37</v>
      </c>
      <c r="J138" s="51">
        <v>73.739999999999995</v>
      </c>
      <c r="K138" s="52">
        <v>942</v>
      </c>
      <c r="L138" s="51"/>
    </row>
    <row r="139" spans="1:12" ht="15" x14ac:dyDescent="0.25">
      <c r="A139" s="25"/>
      <c r="B139" s="16"/>
      <c r="C139" s="11"/>
      <c r="D139" s="7" t="s">
        <v>22</v>
      </c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5"/>
      <c r="B140" s="16"/>
      <c r="C140" s="11"/>
      <c r="D140" s="7" t="s">
        <v>23</v>
      </c>
      <c r="E140" s="50" t="s">
        <v>54</v>
      </c>
      <c r="F140" s="51">
        <v>150</v>
      </c>
      <c r="G140" s="51">
        <v>0.21</v>
      </c>
      <c r="H140" s="51">
        <v>0.33</v>
      </c>
      <c r="I140" s="51">
        <v>9.8000000000000007</v>
      </c>
      <c r="J140" s="51">
        <v>47</v>
      </c>
      <c r="K140" s="52" t="s">
        <v>95</v>
      </c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SUM(F136:F142)</f>
        <v>550</v>
      </c>
      <c r="G143" s="21">
        <f t="shared" ref="G143" si="43">SUM(G136:G142)</f>
        <v>24.03</v>
      </c>
      <c r="H143" s="21">
        <f t="shared" ref="H143" si="44">SUM(H136:H142)</f>
        <v>21.75</v>
      </c>
      <c r="I143" s="21">
        <f t="shared" ref="I143" si="45">SUM(I136:I142)</f>
        <v>56.06</v>
      </c>
      <c r="J143" s="21">
        <f t="shared" ref="J143" si="46">SUM(J136:J142)</f>
        <v>420.08</v>
      </c>
      <c r="K143" s="27"/>
      <c r="L143" s="21">
        <f t="shared" ref="L143:L186" si="47">SUM(L136:L142)</f>
        <v>0</v>
      </c>
    </row>
    <row r="144" spans="1:12" ht="15" x14ac:dyDescent="0.25">
      <c r="A144" s="28">
        <f>A136</f>
        <v>1</v>
      </c>
      <c r="B144" s="14">
        <f>B136</f>
        <v>4</v>
      </c>
      <c r="C144" s="10" t="s">
        <v>24</v>
      </c>
      <c r="D144" s="12" t="s">
        <v>23</v>
      </c>
      <c r="E144" s="50"/>
      <c r="F144" s="51"/>
      <c r="G144" s="51"/>
      <c r="H144" s="51"/>
      <c r="I144" s="51"/>
      <c r="J144" s="51"/>
      <c r="K144" s="52"/>
      <c r="L144" s="51"/>
    </row>
    <row r="145" spans="1:12" ht="15" x14ac:dyDescent="0.25">
      <c r="A145" s="25"/>
      <c r="B145" s="16"/>
      <c r="C145" s="11"/>
      <c r="D145" s="6"/>
      <c r="E145" s="50" t="s">
        <v>58</v>
      </c>
      <c r="F145" s="51">
        <v>20</v>
      </c>
      <c r="G145" s="51">
        <v>4.88</v>
      </c>
      <c r="H145" s="51">
        <v>5.04</v>
      </c>
      <c r="I145" s="51">
        <v>0</v>
      </c>
      <c r="J145" s="51">
        <v>66.400000000000006</v>
      </c>
      <c r="K145" s="52">
        <v>212</v>
      </c>
      <c r="L145" s="51"/>
    </row>
    <row r="146" spans="1:12" ht="15" x14ac:dyDescent="0.25">
      <c r="A146" s="25"/>
      <c r="B146" s="16"/>
      <c r="C146" s="11"/>
      <c r="D146" s="6"/>
      <c r="E146" s="50" t="s">
        <v>49</v>
      </c>
      <c r="F146" s="51">
        <v>30</v>
      </c>
      <c r="G146" s="51">
        <v>2.25</v>
      </c>
      <c r="H146" s="51">
        <v>0.87</v>
      </c>
      <c r="I146" s="51">
        <v>11.4</v>
      </c>
      <c r="J146" s="51">
        <v>57.6</v>
      </c>
      <c r="K146" s="52">
        <v>267</v>
      </c>
      <c r="L146" s="51"/>
    </row>
    <row r="147" spans="1:12" ht="15" x14ac:dyDescent="0.25">
      <c r="A147" s="25"/>
      <c r="B147" s="16"/>
      <c r="C147" s="11"/>
      <c r="D147" s="6"/>
      <c r="E147" s="50" t="s">
        <v>57</v>
      </c>
      <c r="F147" s="51">
        <v>200</v>
      </c>
      <c r="G147" s="51">
        <v>3.3</v>
      </c>
      <c r="H147" s="51">
        <v>3.3</v>
      </c>
      <c r="I147" s="51">
        <v>16.920000000000002</v>
      </c>
      <c r="J147" s="51">
        <v>90.2</v>
      </c>
      <c r="K147" s="52">
        <v>945</v>
      </c>
      <c r="L147" s="51"/>
    </row>
    <row r="148" spans="1:12" ht="15" x14ac:dyDescent="0.25">
      <c r="A148" s="26"/>
      <c r="B148" s="18"/>
      <c r="C148" s="8"/>
      <c r="D148" s="19" t="s">
        <v>38</v>
      </c>
      <c r="E148" s="9"/>
      <c r="F148" s="21">
        <f>SUM(F144:F147)</f>
        <v>250</v>
      </c>
      <c r="G148" s="21">
        <f t="shared" ref="G148" si="48">SUM(G144:G147)</f>
        <v>10.43</v>
      </c>
      <c r="H148" s="21">
        <f t="shared" ref="H148" si="49">SUM(H144:H147)</f>
        <v>9.2100000000000009</v>
      </c>
      <c r="I148" s="21">
        <f t="shared" ref="I148" si="50">SUM(I144:I147)</f>
        <v>28.32</v>
      </c>
      <c r="J148" s="21">
        <f t="shared" ref="J148" si="51">SUM(J144:J147)</f>
        <v>214.2</v>
      </c>
      <c r="K148" s="27"/>
      <c r="L148" s="21">
        <f t="shared" ref="L148" ca="1" si="52">SUM(L144:L153)</f>
        <v>0</v>
      </c>
    </row>
    <row r="149" spans="1:12" ht="15" x14ac:dyDescent="0.25">
      <c r="A149" s="28">
        <f>A136</f>
        <v>1</v>
      </c>
      <c r="B149" s="14">
        <f>B136</f>
        <v>4</v>
      </c>
      <c r="C149" s="10" t="s">
        <v>25</v>
      </c>
      <c r="D149" s="7" t="s">
        <v>26</v>
      </c>
      <c r="E149" s="50" t="s">
        <v>117</v>
      </c>
      <c r="F149" s="51">
        <v>100</v>
      </c>
      <c r="G149" s="51">
        <v>0.7</v>
      </c>
      <c r="H149" s="51">
        <v>6.13</v>
      </c>
      <c r="I149" s="51">
        <v>3.41</v>
      </c>
      <c r="J149" s="51">
        <v>80.91</v>
      </c>
      <c r="K149" s="52">
        <v>927</v>
      </c>
      <c r="L149" s="51"/>
    </row>
    <row r="150" spans="1:12" ht="15" x14ac:dyDescent="0.25">
      <c r="A150" s="25"/>
      <c r="B150" s="16"/>
      <c r="C150" s="11"/>
      <c r="D150" s="7" t="s">
        <v>27</v>
      </c>
      <c r="E150" s="50" t="s">
        <v>59</v>
      </c>
      <c r="F150" s="51">
        <v>200</v>
      </c>
      <c r="G150" s="51">
        <v>5.7</v>
      </c>
      <c r="H150" s="51">
        <v>4.8600000000000003</v>
      </c>
      <c r="I150" s="51">
        <v>13.77</v>
      </c>
      <c r="J150" s="51">
        <v>62.19</v>
      </c>
      <c r="K150" s="52">
        <v>9</v>
      </c>
      <c r="L150" s="51"/>
    </row>
    <row r="151" spans="1:12" ht="15" x14ac:dyDescent="0.25">
      <c r="A151" s="25"/>
      <c r="B151" s="16"/>
      <c r="C151" s="11"/>
      <c r="D151" s="7" t="s">
        <v>28</v>
      </c>
      <c r="E151" s="50" t="s">
        <v>118</v>
      </c>
      <c r="F151" s="51">
        <v>250</v>
      </c>
      <c r="G151" s="51">
        <v>12.29</v>
      </c>
      <c r="H151" s="51">
        <v>6.18</v>
      </c>
      <c r="I151" s="51">
        <v>12.1</v>
      </c>
      <c r="J151" s="51">
        <v>168.83</v>
      </c>
      <c r="K151" s="52">
        <v>231</v>
      </c>
      <c r="L151" s="51"/>
    </row>
    <row r="152" spans="1:12" ht="15" x14ac:dyDescent="0.25">
      <c r="A152" s="25"/>
      <c r="B152" s="16"/>
      <c r="C152" s="11"/>
      <c r="D152" s="7" t="s">
        <v>29</v>
      </c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5"/>
      <c r="B153" s="16"/>
      <c r="C153" s="11"/>
      <c r="D153" s="7" t="s">
        <v>30</v>
      </c>
      <c r="E153" s="50" t="s">
        <v>45</v>
      </c>
      <c r="F153" s="51">
        <v>200</v>
      </c>
      <c r="G153" s="51">
        <v>0.53</v>
      </c>
      <c r="H153" s="51">
        <v>9.8000000000000004E-2</v>
      </c>
      <c r="I153" s="51">
        <v>19.18</v>
      </c>
      <c r="J153" s="51">
        <v>87</v>
      </c>
      <c r="K153" s="52">
        <v>946</v>
      </c>
      <c r="L153" s="51"/>
    </row>
    <row r="154" spans="1:12" ht="15" x14ac:dyDescent="0.25">
      <c r="A154" s="25"/>
      <c r="B154" s="16"/>
      <c r="C154" s="11"/>
      <c r="D154" s="7" t="s">
        <v>31</v>
      </c>
      <c r="E154" s="50" t="s">
        <v>46</v>
      </c>
      <c r="F154" s="51">
        <v>25</v>
      </c>
      <c r="G154" s="51">
        <v>1.1000000000000001</v>
      </c>
      <c r="H154" s="51">
        <v>0.23</v>
      </c>
      <c r="I154" s="51">
        <v>9.15</v>
      </c>
      <c r="J154" s="51">
        <v>38.799999999999997</v>
      </c>
      <c r="K154" s="52">
        <v>204</v>
      </c>
      <c r="L154" s="51"/>
    </row>
    <row r="155" spans="1:12" ht="15" x14ac:dyDescent="0.25">
      <c r="A155" s="25"/>
      <c r="B155" s="16"/>
      <c r="C155" s="11"/>
      <c r="D155" s="7" t="s">
        <v>32</v>
      </c>
      <c r="E155" s="50" t="s">
        <v>47</v>
      </c>
      <c r="F155" s="51">
        <v>50</v>
      </c>
      <c r="G155" s="51">
        <v>2.5</v>
      </c>
      <c r="H155" s="51">
        <v>0.55000000000000004</v>
      </c>
      <c r="I155" s="51">
        <v>16.7</v>
      </c>
      <c r="J155" s="51">
        <v>67</v>
      </c>
      <c r="K155" s="52">
        <v>206</v>
      </c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SUM(F149:F157)</f>
        <v>825</v>
      </c>
      <c r="G158" s="21">
        <f t="shared" ref="G158" si="53">SUM(G149:G157)</f>
        <v>22.82</v>
      </c>
      <c r="H158" s="21">
        <f t="shared" ref="H158" si="54">SUM(H149:H157)</f>
        <v>18.048000000000002</v>
      </c>
      <c r="I158" s="21">
        <f t="shared" ref="I158" si="55">SUM(I149:I157)</f>
        <v>74.31</v>
      </c>
      <c r="J158" s="21">
        <f t="shared" ref="J158" si="56">SUM(J149:J157)</f>
        <v>504.73</v>
      </c>
      <c r="K158" s="27"/>
      <c r="L158" s="21">
        <f t="shared" ref="L158" ca="1" si="57">SUM(L155:L163)</f>
        <v>0</v>
      </c>
    </row>
    <row r="159" spans="1:12" ht="15" x14ac:dyDescent="0.25">
      <c r="A159" s="28">
        <f>A136</f>
        <v>1</v>
      </c>
      <c r="B159" s="14">
        <f>B136</f>
        <v>4</v>
      </c>
      <c r="C159" s="10" t="s">
        <v>33</v>
      </c>
      <c r="D159" s="12" t="s">
        <v>34</v>
      </c>
      <c r="E159" s="50" t="s">
        <v>119</v>
      </c>
      <c r="F159" s="51">
        <v>100</v>
      </c>
      <c r="G159" s="51">
        <v>6.93</v>
      </c>
      <c r="H159" s="51">
        <v>7.41</v>
      </c>
      <c r="I159" s="51">
        <v>37.29</v>
      </c>
      <c r="J159" s="51">
        <v>187.89</v>
      </c>
      <c r="K159" s="52">
        <v>260</v>
      </c>
      <c r="L159" s="51"/>
    </row>
    <row r="160" spans="1:12" ht="15" x14ac:dyDescent="0.25">
      <c r="A160" s="25"/>
      <c r="B160" s="16"/>
      <c r="C160" s="11"/>
      <c r="D160" s="12" t="s">
        <v>30</v>
      </c>
      <c r="E160" s="50" t="s">
        <v>53</v>
      </c>
      <c r="F160" s="51">
        <v>200</v>
      </c>
      <c r="G160" s="51">
        <v>5.8</v>
      </c>
      <c r="H160" s="51">
        <v>6.4</v>
      </c>
      <c r="I160" s="51">
        <v>9.4</v>
      </c>
      <c r="J160" s="51">
        <v>147</v>
      </c>
      <c r="K160" s="52">
        <v>148</v>
      </c>
      <c r="L160" s="51"/>
    </row>
    <row r="161" spans="1:12" ht="15" x14ac:dyDescent="0.25">
      <c r="A161" s="25"/>
      <c r="B161" s="16"/>
      <c r="C161" s="11"/>
      <c r="D161" s="6"/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6"/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6"/>
      <c r="B163" s="18"/>
      <c r="C163" s="8"/>
      <c r="D163" s="19" t="s">
        <v>38</v>
      </c>
      <c r="E163" s="9"/>
      <c r="F163" s="21">
        <f>SUM(F159:F162)</f>
        <v>300</v>
      </c>
      <c r="G163" s="21">
        <f t="shared" ref="G163" si="58">SUM(G159:G162)</f>
        <v>12.73</v>
      </c>
      <c r="H163" s="21">
        <f t="shared" ref="H163" si="59">SUM(H159:H162)</f>
        <v>13.81</v>
      </c>
      <c r="I163" s="21">
        <f t="shared" ref="I163" si="60">SUM(I159:I162)</f>
        <v>46.69</v>
      </c>
      <c r="J163" s="21">
        <f t="shared" ref="J163" si="61">SUM(J159:J162)</f>
        <v>334.89</v>
      </c>
      <c r="K163" s="27"/>
      <c r="L163" s="21">
        <f t="shared" ref="L163" ca="1" si="62">SUM(L156:L162)</f>
        <v>0</v>
      </c>
    </row>
    <row r="164" spans="1:12" ht="15" x14ac:dyDescent="0.25">
      <c r="A164" s="28">
        <f>A136</f>
        <v>1</v>
      </c>
      <c r="B164" s="14">
        <f>B136</f>
        <v>4</v>
      </c>
      <c r="C164" s="10" t="s">
        <v>35</v>
      </c>
      <c r="D164" s="7" t="s">
        <v>20</v>
      </c>
      <c r="E164" s="50" t="s">
        <v>120</v>
      </c>
      <c r="F164" s="51">
        <v>100</v>
      </c>
      <c r="G164" s="51">
        <v>14.62</v>
      </c>
      <c r="H164" s="51">
        <v>3.8</v>
      </c>
      <c r="I164" s="51">
        <v>0.32</v>
      </c>
      <c r="J164" s="51">
        <v>126</v>
      </c>
      <c r="K164" s="52">
        <v>915</v>
      </c>
      <c r="L164" s="51"/>
    </row>
    <row r="165" spans="1:12" ht="15" x14ac:dyDescent="0.25">
      <c r="A165" s="25"/>
      <c r="B165" s="16"/>
      <c r="C165" s="11"/>
      <c r="D165" s="7" t="s">
        <v>29</v>
      </c>
      <c r="E165" s="50" t="s">
        <v>121</v>
      </c>
      <c r="F165" s="51">
        <v>200</v>
      </c>
      <c r="G165" s="51">
        <v>4.3</v>
      </c>
      <c r="H165" s="51">
        <v>5.8</v>
      </c>
      <c r="I165" s="51">
        <v>34.21</v>
      </c>
      <c r="J165" s="51">
        <v>192.52</v>
      </c>
      <c r="K165" s="52">
        <v>118</v>
      </c>
      <c r="L165" s="51"/>
    </row>
    <row r="166" spans="1:12" ht="15" x14ac:dyDescent="0.25">
      <c r="A166" s="25"/>
      <c r="B166" s="16"/>
      <c r="C166" s="11"/>
      <c r="D166" s="7" t="s">
        <v>30</v>
      </c>
      <c r="E166" s="50" t="s">
        <v>55</v>
      </c>
      <c r="F166" s="51">
        <v>200</v>
      </c>
      <c r="G166" s="51">
        <v>0.02</v>
      </c>
      <c r="H166" s="51">
        <v>0</v>
      </c>
      <c r="I166" s="51">
        <v>9.4</v>
      </c>
      <c r="J166" s="51">
        <v>36</v>
      </c>
      <c r="K166" s="52">
        <v>943</v>
      </c>
      <c r="L166" s="51"/>
    </row>
    <row r="167" spans="1:12" ht="15" x14ac:dyDescent="0.25">
      <c r="A167" s="25"/>
      <c r="B167" s="16"/>
      <c r="C167" s="11"/>
      <c r="D167" s="7" t="s">
        <v>22</v>
      </c>
      <c r="E167" s="50" t="s">
        <v>46</v>
      </c>
      <c r="F167" s="51">
        <v>50</v>
      </c>
      <c r="G167" s="51">
        <v>2.2000000000000002</v>
      </c>
      <c r="H167" s="51">
        <v>0.45</v>
      </c>
      <c r="I167" s="51">
        <v>18.3</v>
      </c>
      <c r="J167" s="51">
        <v>77.599999999999994</v>
      </c>
      <c r="K167" s="52">
        <v>194</v>
      </c>
      <c r="L167" s="51"/>
    </row>
    <row r="168" spans="1:12" ht="15" x14ac:dyDescent="0.25">
      <c r="A168" s="25"/>
      <c r="B168" s="16"/>
      <c r="C168" s="11"/>
      <c r="D168" s="6"/>
      <c r="E168" s="50" t="s">
        <v>47</v>
      </c>
      <c r="F168" s="51">
        <v>50</v>
      </c>
      <c r="G168" s="51">
        <v>2.5</v>
      </c>
      <c r="H168" s="51">
        <v>0.55000000000000004</v>
      </c>
      <c r="I168" s="51">
        <v>16.7</v>
      </c>
      <c r="J168" s="51">
        <v>67</v>
      </c>
      <c r="K168" s="52">
        <v>206</v>
      </c>
      <c r="L168" s="51"/>
    </row>
    <row r="169" spans="1:12" ht="15" x14ac:dyDescent="0.25">
      <c r="A169" s="25"/>
      <c r="B169" s="16"/>
      <c r="C169" s="11"/>
      <c r="D169" s="6"/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6"/>
      <c r="B170" s="18"/>
      <c r="C170" s="8"/>
      <c r="D170" s="19" t="s">
        <v>38</v>
      </c>
      <c r="E170" s="9"/>
      <c r="F170" s="21">
        <f>SUM(F164:F169)</f>
        <v>600</v>
      </c>
      <c r="G170" s="21">
        <f t="shared" ref="G170" si="63">SUM(G164:G169)</f>
        <v>23.639999999999997</v>
      </c>
      <c r="H170" s="21">
        <f t="shared" ref="H170" si="64">SUM(H164:H169)</f>
        <v>10.6</v>
      </c>
      <c r="I170" s="21">
        <f t="shared" ref="I170" si="65">SUM(I164:I169)</f>
        <v>78.930000000000007</v>
      </c>
      <c r="J170" s="21">
        <f t="shared" ref="J170" si="66">SUM(J164:J169)</f>
        <v>499.12</v>
      </c>
      <c r="K170" s="27"/>
      <c r="L170" s="21">
        <f t="shared" ref="L170" ca="1" si="67">SUM(L164:L172)</f>
        <v>0</v>
      </c>
    </row>
    <row r="171" spans="1:12" ht="15" x14ac:dyDescent="0.25">
      <c r="A171" s="28">
        <f>A136</f>
        <v>1</v>
      </c>
      <c r="B171" s="14">
        <f>B136</f>
        <v>4</v>
      </c>
      <c r="C171" s="10" t="s">
        <v>36</v>
      </c>
      <c r="D171" s="12" t="s">
        <v>37</v>
      </c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5"/>
      <c r="B172" s="16"/>
      <c r="C172" s="11"/>
      <c r="D172" s="12" t="s">
        <v>34</v>
      </c>
      <c r="E172" s="50" t="s">
        <v>90</v>
      </c>
      <c r="F172" s="51">
        <v>40</v>
      </c>
      <c r="G172" s="51">
        <v>1.8</v>
      </c>
      <c r="H172" s="51">
        <v>6.52</v>
      </c>
      <c r="I172" s="51">
        <v>19.079999999999998</v>
      </c>
      <c r="J172" s="51">
        <v>143.19999999999999</v>
      </c>
      <c r="K172" s="52" t="s">
        <v>91</v>
      </c>
      <c r="L172" s="51"/>
    </row>
    <row r="173" spans="1:12" ht="15" x14ac:dyDescent="0.25">
      <c r="A173" s="25"/>
      <c r="B173" s="16"/>
      <c r="C173" s="11"/>
      <c r="D173" s="12" t="s">
        <v>30</v>
      </c>
      <c r="E173" s="50" t="s">
        <v>106</v>
      </c>
      <c r="F173" s="51">
        <v>200</v>
      </c>
      <c r="G173" s="51">
        <v>1.82</v>
      </c>
      <c r="H173" s="51">
        <v>1.68</v>
      </c>
      <c r="I173" s="51">
        <v>14.92</v>
      </c>
      <c r="J173" s="51">
        <v>73.150000000000006</v>
      </c>
      <c r="K173" s="52">
        <v>143</v>
      </c>
      <c r="L173" s="51"/>
    </row>
    <row r="174" spans="1:12" ht="15" x14ac:dyDescent="0.25">
      <c r="A174" s="25"/>
      <c r="B174" s="16"/>
      <c r="C174" s="11"/>
      <c r="D174" s="12" t="s">
        <v>23</v>
      </c>
      <c r="E174" s="50"/>
      <c r="F174" s="51"/>
      <c r="G174" s="51"/>
      <c r="H174" s="51"/>
      <c r="I174" s="51"/>
      <c r="J174" s="51"/>
      <c r="K174" s="52"/>
      <c r="L174" s="51"/>
    </row>
    <row r="175" spans="1:12" ht="15" x14ac:dyDescent="0.2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6"/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6"/>
      <c r="B177" s="18"/>
      <c r="C177" s="8"/>
      <c r="D177" s="20" t="s">
        <v>38</v>
      </c>
      <c r="E177" s="9"/>
      <c r="F177" s="21">
        <f>SUM(F171:F176)</f>
        <v>240</v>
      </c>
      <c r="G177" s="21">
        <f t="shared" ref="G177" si="68">SUM(G171:G176)</f>
        <v>3.62</v>
      </c>
      <c r="H177" s="21">
        <f t="shared" ref="H177" si="69">SUM(H171:H176)</f>
        <v>8.1999999999999993</v>
      </c>
      <c r="I177" s="21">
        <f t="shared" ref="I177" si="70">SUM(I171:I176)</f>
        <v>34</v>
      </c>
      <c r="J177" s="21">
        <f t="shared" ref="J177" si="71">SUM(J171:J176)</f>
        <v>216.35</v>
      </c>
      <c r="K177" s="27"/>
      <c r="L177" s="21">
        <f t="shared" ref="L177" ca="1" si="72">SUM(L171:L179)</f>
        <v>0</v>
      </c>
    </row>
    <row r="178" spans="1:12" ht="15.75" customHeight="1" thickBot="1" x14ac:dyDescent="0.25">
      <c r="A178" s="31">
        <f>A136</f>
        <v>1</v>
      </c>
      <c r="B178" s="32">
        <f>B136</f>
        <v>4</v>
      </c>
      <c r="C178" s="69" t="s">
        <v>4</v>
      </c>
      <c r="D178" s="70"/>
      <c r="E178" s="33"/>
      <c r="F178" s="34">
        <f>F143+F148+F158+F163+F170+F177</f>
        <v>2765</v>
      </c>
      <c r="G178" s="66">
        <v>94.424999999999997</v>
      </c>
      <c r="H178" s="66">
        <v>96.59</v>
      </c>
      <c r="I178" s="34">
        <f t="shared" ref="I178" si="73">I143+I148+I158+I163+I170+I177</f>
        <v>318.31</v>
      </c>
      <c r="J178" s="66">
        <f t="shared" ref="J178" si="74">J143+J148+J158+J163+J170+J177</f>
        <v>2189.37</v>
      </c>
      <c r="K178" s="35"/>
      <c r="L178" s="34">
        <f t="shared" ref="L178" ca="1" si="75">L143+L148+L158+L163+L170+L177</f>
        <v>0</v>
      </c>
    </row>
    <row r="179" spans="1:12" ht="15" x14ac:dyDescent="0.25">
      <c r="A179" s="22">
        <v>1</v>
      </c>
      <c r="B179" s="23">
        <v>5</v>
      </c>
      <c r="C179" s="24" t="s">
        <v>19</v>
      </c>
      <c r="D179" s="5" t="s">
        <v>20</v>
      </c>
      <c r="E179" s="47" t="s">
        <v>71</v>
      </c>
      <c r="F179" s="48">
        <v>250</v>
      </c>
      <c r="G179" s="48">
        <v>6.7</v>
      </c>
      <c r="H179" s="48">
        <v>8.4700000000000006</v>
      </c>
      <c r="I179" s="48">
        <v>24</v>
      </c>
      <c r="J179" s="48">
        <v>248.01</v>
      </c>
      <c r="K179" s="59" t="s">
        <v>72</v>
      </c>
      <c r="L179" s="48"/>
    </row>
    <row r="180" spans="1:12" ht="15" x14ac:dyDescent="0.2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5"/>
      <c r="B181" s="16"/>
      <c r="C181" s="11"/>
      <c r="D181" s="7" t="s">
        <v>21</v>
      </c>
      <c r="E181" s="50" t="s">
        <v>48</v>
      </c>
      <c r="F181" s="51">
        <v>200</v>
      </c>
      <c r="G181" s="51">
        <v>2.42</v>
      </c>
      <c r="H181" s="51">
        <v>2.2999999999999998</v>
      </c>
      <c r="I181" s="51">
        <v>13.37</v>
      </c>
      <c r="J181" s="51">
        <v>73.739999999999995</v>
      </c>
      <c r="K181" s="52">
        <v>942</v>
      </c>
      <c r="L181" s="51"/>
    </row>
    <row r="182" spans="1:12" ht="15" x14ac:dyDescent="0.25">
      <c r="A182" s="25"/>
      <c r="B182" s="16"/>
      <c r="C182" s="11"/>
      <c r="D182" s="7" t="s">
        <v>22</v>
      </c>
      <c r="E182" s="50" t="s">
        <v>49</v>
      </c>
      <c r="F182" s="51">
        <v>50</v>
      </c>
      <c r="G182" s="51">
        <v>4</v>
      </c>
      <c r="H182" s="51">
        <v>0.4</v>
      </c>
      <c r="I182" s="51">
        <v>21</v>
      </c>
      <c r="J182" s="51">
        <v>96</v>
      </c>
      <c r="K182" s="52">
        <v>224</v>
      </c>
      <c r="L182" s="51"/>
    </row>
    <row r="183" spans="1:12" ht="15" x14ac:dyDescent="0.25">
      <c r="A183" s="25"/>
      <c r="B183" s="16"/>
      <c r="C183" s="11"/>
      <c r="D183" s="7" t="s">
        <v>23</v>
      </c>
      <c r="E183" s="6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5"/>
      <c r="B185" s="16"/>
      <c r="C185" s="11"/>
      <c r="D185" s="6"/>
      <c r="E185" s="50"/>
      <c r="F185" s="51"/>
      <c r="G185" s="51"/>
      <c r="H185" s="51"/>
      <c r="I185" s="51"/>
      <c r="J185" s="51"/>
      <c r="K185" s="52"/>
      <c r="L185" s="51"/>
    </row>
    <row r="186" spans="1:12" ht="15" x14ac:dyDescent="0.25">
      <c r="A186" s="26"/>
      <c r="B186" s="18"/>
      <c r="C186" s="8"/>
      <c r="D186" s="19" t="s">
        <v>38</v>
      </c>
      <c r="E186" s="9"/>
      <c r="F186" s="21">
        <f>SUM(F179:F185)</f>
        <v>500</v>
      </c>
      <c r="G186" s="21">
        <f t="shared" ref="G186" si="76">SUM(G179:G185)</f>
        <v>13.120000000000001</v>
      </c>
      <c r="H186" s="21">
        <f t="shared" ref="H186" si="77">SUM(H179:H185)</f>
        <v>11.17</v>
      </c>
      <c r="I186" s="21">
        <f t="shared" ref="I186" si="78">SUM(I179:I185)</f>
        <v>58.37</v>
      </c>
      <c r="J186" s="21">
        <f t="shared" ref="J186" si="79">SUM(J179:J185)</f>
        <v>417.75</v>
      </c>
      <c r="K186" s="27"/>
      <c r="L186" s="21">
        <f t="shared" si="47"/>
        <v>0</v>
      </c>
    </row>
    <row r="187" spans="1:12" ht="15" x14ac:dyDescent="0.25">
      <c r="A187" s="28">
        <f>A179</f>
        <v>1</v>
      </c>
      <c r="B187" s="14">
        <f>B179</f>
        <v>5</v>
      </c>
      <c r="C187" s="10" t="s">
        <v>24</v>
      </c>
      <c r="D187" s="12" t="s">
        <v>23</v>
      </c>
      <c r="E187" s="60" t="s">
        <v>54</v>
      </c>
      <c r="F187" s="51">
        <v>150</v>
      </c>
      <c r="G187" s="51">
        <v>0.21</v>
      </c>
      <c r="H187" s="51">
        <v>0.33</v>
      </c>
      <c r="I187" s="51">
        <v>9.8000000000000007</v>
      </c>
      <c r="J187" s="51">
        <v>47</v>
      </c>
      <c r="K187" s="52" t="s">
        <v>95</v>
      </c>
      <c r="L187" s="51"/>
    </row>
    <row r="188" spans="1:12" ht="15" x14ac:dyDescent="0.25">
      <c r="A188" s="25"/>
      <c r="B188" s="16"/>
      <c r="C188" s="11"/>
      <c r="D188" s="6"/>
      <c r="E188" s="50" t="s">
        <v>58</v>
      </c>
      <c r="F188" s="51">
        <v>20</v>
      </c>
      <c r="G188" s="51">
        <v>4.88</v>
      </c>
      <c r="H188" s="51">
        <v>5.04</v>
      </c>
      <c r="I188" s="51">
        <v>0</v>
      </c>
      <c r="J188" s="51">
        <v>66.400000000000006</v>
      </c>
      <c r="K188" s="52">
        <v>212</v>
      </c>
      <c r="L188" s="51"/>
    </row>
    <row r="189" spans="1:12" ht="15" x14ac:dyDescent="0.25">
      <c r="A189" s="25"/>
      <c r="B189" s="16"/>
      <c r="C189" s="11"/>
      <c r="D189" s="6"/>
      <c r="E189" s="50" t="s">
        <v>49</v>
      </c>
      <c r="F189" s="51">
        <v>30</v>
      </c>
      <c r="G189" s="51">
        <v>2.25</v>
      </c>
      <c r="H189" s="51">
        <v>0.87</v>
      </c>
      <c r="I189" s="51">
        <v>11.4</v>
      </c>
      <c r="J189" s="51">
        <v>57.6</v>
      </c>
      <c r="K189" s="52">
        <v>267</v>
      </c>
      <c r="L189" s="51"/>
    </row>
    <row r="190" spans="1:12" ht="15" x14ac:dyDescent="0.25">
      <c r="A190" s="25"/>
      <c r="B190" s="16"/>
      <c r="C190" s="11"/>
      <c r="D190" s="6"/>
      <c r="E190" s="50" t="s">
        <v>57</v>
      </c>
      <c r="F190" s="51">
        <v>200</v>
      </c>
      <c r="G190" s="51">
        <v>3.3</v>
      </c>
      <c r="H190" s="51">
        <v>3.3</v>
      </c>
      <c r="I190" s="51">
        <v>16.920000000000002</v>
      </c>
      <c r="J190" s="51">
        <v>90.2</v>
      </c>
      <c r="K190" s="52">
        <v>945</v>
      </c>
      <c r="L190" s="51"/>
    </row>
    <row r="191" spans="1:12" ht="15" x14ac:dyDescent="0.25">
      <c r="A191" s="25"/>
      <c r="B191" s="16"/>
      <c r="C191" s="11"/>
      <c r="D191" s="6"/>
      <c r="E191" s="50"/>
      <c r="F191" s="51"/>
      <c r="G191" s="51"/>
      <c r="H191" s="51"/>
      <c r="I191" s="51"/>
      <c r="J191" s="51"/>
      <c r="K191" s="52"/>
      <c r="L191" s="51"/>
    </row>
    <row r="192" spans="1:12" ht="15" x14ac:dyDescent="0.25">
      <c r="A192" s="26"/>
      <c r="B192" s="18"/>
      <c r="C192" s="8"/>
      <c r="D192" s="19" t="s">
        <v>38</v>
      </c>
      <c r="E192" s="9"/>
      <c r="F192" s="21">
        <f>SUM(F187:F191)</f>
        <v>400</v>
      </c>
      <c r="G192" s="21">
        <f t="shared" ref="G192" si="80">SUM(G187:G191)</f>
        <v>10.64</v>
      </c>
      <c r="H192" s="21">
        <f t="shared" ref="H192" si="81">SUM(H187:H191)</f>
        <v>9.5399999999999991</v>
      </c>
      <c r="I192" s="21">
        <f t="shared" ref="I192" si="82">SUM(I187:I191)</f>
        <v>38.120000000000005</v>
      </c>
      <c r="J192" s="21">
        <f t="shared" ref="J192" si="83">SUM(J187:J191)</f>
        <v>261.2</v>
      </c>
      <c r="K192" s="27"/>
      <c r="L192" s="21">
        <f t="shared" ref="L192" ca="1" si="84">SUM(L187:L197)</f>
        <v>0</v>
      </c>
    </row>
    <row r="193" spans="1:12" ht="15" x14ac:dyDescent="0.25">
      <c r="A193" s="28">
        <f>A179</f>
        <v>1</v>
      </c>
      <c r="B193" s="14">
        <f>B179</f>
        <v>5</v>
      </c>
      <c r="C193" s="10" t="s">
        <v>25</v>
      </c>
      <c r="D193" s="7" t="s">
        <v>26</v>
      </c>
      <c r="E193" s="50" t="s">
        <v>123</v>
      </c>
      <c r="F193" s="51">
        <v>100</v>
      </c>
      <c r="G193" s="51">
        <v>0.62</v>
      </c>
      <c r="H193" s="51">
        <v>0.1</v>
      </c>
      <c r="I193" s="51">
        <v>4.12</v>
      </c>
      <c r="J193" s="51">
        <v>15</v>
      </c>
      <c r="K193" s="52" t="s">
        <v>122</v>
      </c>
      <c r="L193" s="51"/>
    </row>
    <row r="194" spans="1:12" ht="15" x14ac:dyDescent="0.25">
      <c r="A194" s="25"/>
      <c r="B194" s="16"/>
      <c r="C194" s="11"/>
      <c r="D194" s="7" t="s">
        <v>27</v>
      </c>
      <c r="E194" s="50" t="s">
        <v>74</v>
      </c>
      <c r="F194" s="51">
        <v>200</v>
      </c>
      <c r="G194" s="51">
        <v>3.11</v>
      </c>
      <c r="H194" s="51">
        <v>2.4900000000000002</v>
      </c>
      <c r="I194" s="51">
        <v>12.06</v>
      </c>
      <c r="J194" s="51">
        <v>91.97</v>
      </c>
      <c r="K194" s="52">
        <v>19</v>
      </c>
      <c r="L194" s="51"/>
    </row>
    <row r="195" spans="1:12" ht="15" x14ac:dyDescent="0.25">
      <c r="A195" s="25"/>
      <c r="B195" s="16"/>
      <c r="C195" s="11"/>
      <c r="D195" s="7" t="s">
        <v>28</v>
      </c>
      <c r="E195" s="50" t="s">
        <v>75</v>
      </c>
      <c r="F195" s="51">
        <v>200</v>
      </c>
      <c r="G195" s="51">
        <v>16.88</v>
      </c>
      <c r="H195" s="51">
        <v>14.081</v>
      </c>
      <c r="I195" s="51">
        <v>39.99</v>
      </c>
      <c r="J195" s="51">
        <v>354.01</v>
      </c>
      <c r="K195" s="52">
        <v>87</v>
      </c>
      <c r="L195" s="51"/>
    </row>
    <row r="196" spans="1:12" ht="15" x14ac:dyDescent="0.25">
      <c r="A196" s="25"/>
      <c r="B196" s="16"/>
      <c r="C196" s="11"/>
      <c r="D196" s="7" t="s">
        <v>29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7" t="s">
        <v>30</v>
      </c>
      <c r="E197" s="50" t="s">
        <v>60</v>
      </c>
      <c r="F197" s="51">
        <v>200</v>
      </c>
      <c r="G197" s="51">
        <v>0.8</v>
      </c>
      <c r="H197" s="51">
        <v>0</v>
      </c>
      <c r="I197" s="51">
        <v>21.9</v>
      </c>
      <c r="J197" s="51">
        <v>90.8</v>
      </c>
      <c r="K197" s="52">
        <v>154</v>
      </c>
      <c r="L197" s="51"/>
    </row>
    <row r="198" spans="1:12" ht="15" x14ac:dyDescent="0.25">
      <c r="A198" s="25"/>
      <c r="B198" s="16"/>
      <c r="C198" s="11"/>
      <c r="D198" s="7" t="s">
        <v>31</v>
      </c>
      <c r="E198" s="50" t="s">
        <v>46</v>
      </c>
      <c r="F198" s="51">
        <v>25</v>
      </c>
      <c r="G198" s="51">
        <v>1.1000000000000001</v>
      </c>
      <c r="H198" s="51">
        <v>0.23</v>
      </c>
      <c r="I198" s="51">
        <v>9.15</v>
      </c>
      <c r="J198" s="51">
        <v>38.799999999999997</v>
      </c>
      <c r="K198" s="52">
        <v>204</v>
      </c>
      <c r="L198" s="51"/>
    </row>
    <row r="199" spans="1:12" ht="15" x14ac:dyDescent="0.25">
      <c r="A199" s="25"/>
      <c r="B199" s="16"/>
      <c r="C199" s="11"/>
      <c r="D199" s="7" t="s">
        <v>32</v>
      </c>
      <c r="E199" s="50" t="s">
        <v>47</v>
      </c>
      <c r="F199" s="51">
        <v>25</v>
      </c>
      <c r="G199" s="51">
        <v>1.25</v>
      </c>
      <c r="H199" s="51">
        <v>0.3</v>
      </c>
      <c r="I199" s="51">
        <v>8.35</v>
      </c>
      <c r="J199" s="51">
        <v>33.5</v>
      </c>
      <c r="K199" s="52">
        <v>203</v>
      </c>
      <c r="L199" s="51"/>
    </row>
    <row r="200" spans="1:12" ht="15" x14ac:dyDescent="0.25">
      <c r="A200" s="25"/>
      <c r="B200" s="16"/>
      <c r="C200" s="11"/>
      <c r="D200" s="6"/>
      <c r="E200" s="50"/>
      <c r="F200" s="51"/>
      <c r="G200" s="51"/>
      <c r="H200" s="51"/>
      <c r="I200" s="51"/>
      <c r="J200" s="51"/>
      <c r="K200" s="52"/>
      <c r="L200" s="51"/>
    </row>
    <row r="201" spans="1:12" ht="15" x14ac:dyDescent="0.25">
      <c r="A201" s="25"/>
      <c r="B201" s="16"/>
      <c r="C201" s="11"/>
      <c r="D201" s="6"/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6"/>
      <c r="B202" s="18"/>
      <c r="C202" s="8"/>
      <c r="D202" s="19" t="s">
        <v>38</v>
      </c>
      <c r="E202" s="9"/>
      <c r="F202" s="21">
        <f>SUM(F193:F201)</f>
        <v>750</v>
      </c>
      <c r="G202" s="21">
        <f t="shared" ref="G202" si="85">SUM(G193:G201)</f>
        <v>23.76</v>
      </c>
      <c r="H202" s="21">
        <f t="shared" ref="H202" si="86">SUM(H193:H201)</f>
        <v>17.201000000000001</v>
      </c>
      <c r="I202" s="21">
        <f t="shared" ref="I202" si="87">SUM(I193:I201)</f>
        <v>95.57</v>
      </c>
      <c r="J202" s="21">
        <f t="shared" ref="J202" si="88">SUM(J193:J201)</f>
        <v>624.07999999999993</v>
      </c>
      <c r="K202" s="27"/>
      <c r="L202" s="21">
        <f t="shared" ref="L202" ca="1" si="89">SUM(L199:L207)</f>
        <v>0</v>
      </c>
    </row>
    <row r="203" spans="1:12" ht="15" x14ac:dyDescent="0.25">
      <c r="A203" s="28">
        <f>A179</f>
        <v>1</v>
      </c>
      <c r="B203" s="14">
        <f>B179</f>
        <v>5</v>
      </c>
      <c r="C203" s="10" t="s">
        <v>33</v>
      </c>
      <c r="D203" s="12" t="s">
        <v>34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12" t="s">
        <v>30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SUM(F203:F206)</f>
        <v>0</v>
      </c>
      <c r="G207" s="21">
        <f t="shared" ref="G207" si="90">SUM(G203:G206)</f>
        <v>0</v>
      </c>
      <c r="H207" s="21">
        <f t="shared" ref="H207" si="91">SUM(H203:H206)</f>
        <v>0</v>
      </c>
      <c r="I207" s="21">
        <f t="shared" ref="I207" si="92">SUM(I203:I206)</f>
        <v>0</v>
      </c>
      <c r="J207" s="21">
        <f t="shared" ref="J207" si="93">SUM(J203:J206)</f>
        <v>0</v>
      </c>
      <c r="K207" s="27"/>
      <c r="L207" s="21">
        <f t="shared" ref="L207" ca="1" si="94">SUM(L200:L206)</f>
        <v>0</v>
      </c>
    </row>
    <row r="208" spans="1:12" ht="15" x14ac:dyDescent="0.25">
      <c r="A208" s="28">
        <f>A179</f>
        <v>1</v>
      </c>
      <c r="B208" s="14">
        <f>B179</f>
        <v>5</v>
      </c>
      <c r="C208" s="10" t="s">
        <v>35</v>
      </c>
      <c r="D208" s="7" t="s">
        <v>20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7" t="s">
        <v>29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7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7" t="s">
        <v>22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19" t="s">
        <v>38</v>
      </c>
      <c r="E214" s="9"/>
      <c r="F214" s="21">
        <f>SUM(F208:F213)</f>
        <v>0</v>
      </c>
      <c r="G214" s="21">
        <f t="shared" ref="G214" si="95">SUM(G208:G213)</f>
        <v>0</v>
      </c>
      <c r="H214" s="21">
        <f t="shared" ref="H214" si="96">SUM(H208:H213)</f>
        <v>0</v>
      </c>
      <c r="I214" s="21">
        <f t="shared" ref="I214" si="97">SUM(I208:I213)</f>
        <v>0</v>
      </c>
      <c r="J214" s="21">
        <f t="shared" ref="J214" si="98">SUM(J208:J213)</f>
        <v>0</v>
      </c>
      <c r="K214" s="27"/>
      <c r="L214" s="21">
        <f t="shared" ref="L214" ca="1" si="99">SUM(L208:L216)</f>
        <v>0</v>
      </c>
    </row>
    <row r="215" spans="1:12" ht="15" x14ac:dyDescent="0.25">
      <c r="A215" s="28">
        <f>A179</f>
        <v>1</v>
      </c>
      <c r="B215" s="14">
        <f>B179</f>
        <v>5</v>
      </c>
      <c r="C215" s="10" t="s">
        <v>36</v>
      </c>
      <c r="D215" s="12" t="s">
        <v>37</v>
      </c>
      <c r="E215" s="50"/>
      <c r="F215" s="51"/>
      <c r="G215" s="51"/>
      <c r="H215" s="51"/>
      <c r="I215" s="51"/>
      <c r="J215" s="51"/>
      <c r="K215" s="52"/>
      <c r="L215" s="51"/>
    </row>
    <row r="216" spans="1:12" ht="15" x14ac:dyDescent="0.25">
      <c r="A216" s="25"/>
      <c r="B216" s="16"/>
      <c r="C216" s="11"/>
      <c r="D216" s="12" t="s">
        <v>34</v>
      </c>
      <c r="E216" s="50"/>
      <c r="F216" s="51"/>
      <c r="G216" s="51"/>
      <c r="H216" s="51"/>
      <c r="I216" s="51"/>
      <c r="J216" s="51"/>
      <c r="K216" s="52"/>
      <c r="L216" s="51"/>
    </row>
    <row r="217" spans="1:12" ht="15" x14ac:dyDescent="0.25">
      <c r="A217" s="25"/>
      <c r="B217" s="16"/>
      <c r="C217" s="11"/>
      <c r="D217" s="12" t="s">
        <v>30</v>
      </c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12" t="s">
        <v>23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6"/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6"/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6"/>
      <c r="B221" s="18"/>
      <c r="C221" s="8"/>
      <c r="D221" s="20" t="s">
        <v>38</v>
      </c>
      <c r="E221" s="9"/>
      <c r="F221" s="21">
        <f>SUM(F215:F220)</f>
        <v>0</v>
      </c>
      <c r="G221" s="21">
        <f t="shared" ref="G221" si="100">SUM(G215:G220)</f>
        <v>0</v>
      </c>
      <c r="H221" s="21">
        <f t="shared" ref="H221" si="101">SUM(H215:H220)</f>
        <v>0</v>
      </c>
      <c r="I221" s="21">
        <f t="shared" ref="I221" si="102">SUM(I215:I220)</f>
        <v>0</v>
      </c>
      <c r="J221" s="21">
        <f t="shared" ref="J221" si="103">SUM(J215:J220)</f>
        <v>0</v>
      </c>
      <c r="K221" s="27"/>
      <c r="L221" s="21">
        <f t="shared" ref="L221" ca="1" si="104">SUM(L215:L223)</f>
        <v>0</v>
      </c>
    </row>
    <row r="222" spans="1:12" ht="15.75" customHeight="1" thickBot="1" x14ac:dyDescent="0.25">
      <c r="A222" s="31">
        <f>A179</f>
        <v>1</v>
      </c>
      <c r="B222" s="32">
        <f>B179</f>
        <v>5</v>
      </c>
      <c r="C222" s="69" t="s">
        <v>4</v>
      </c>
      <c r="D222" s="70"/>
      <c r="E222" s="33"/>
      <c r="F222" s="34">
        <f>F186+F192+F202+F207+F214+F221</f>
        <v>1650</v>
      </c>
      <c r="G222" s="34">
        <f>G186+G192+G202+G207+G214+G221</f>
        <v>47.52</v>
      </c>
      <c r="H222" s="34">
        <f t="shared" ref="H222" si="105">H186+H192+H202+H207+H214+H221</f>
        <v>37.911000000000001</v>
      </c>
      <c r="I222" s="34">
        <f t="shared" ref="I222" si="106">I186+I192+I202+I207+I214+I221</f>
        <v>192.06</v>
      </c>
      <c r="J222" s="34">
        <f t="shared" ref="J222" si="107">J186+J192+J202+J207+J214+J221</f>
        <v>1303.03</v>
      </c>
      <c r="K222" s="35"/>
      <c r="L222" s="34">
        <f t="shared" ref="L222" ca="1" si="108">L186+L192+L202+L207+L214+L221</f>
        <v>0</v>
      </c>
    </row>
    <row r="223" spans="1:12" ht="15" x14ac:dyDescent="0.25">
      <c r="A223" s="22">
        <v>1</v>
      </c>
      <c r="B223" s="23">
        <v>6</v>
      </c>
      <c r="C223" s="24" t="s">
        <v>19</v>
      </c>
      <c r="D223" s="5" t="s">
        <v>20</v>
      </c>
      <c r="E223" s="47"/>
      <c r="F223" s="48"/>
      <c r="G223" s="48"/>
      <c r="H223" s="48"/>
      <c r="I223" s="48"/>
      <c r="J223" s="48"/>
      <c r="K223" s="61"/>
      <c r="L223" s="48"/>
    </row>
    <row r="224" spans="1:12" ht="15" x14ac:dyDescent="0.2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7" t="s">
        <v>21</v>
      </c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7" t="s">
        <v>22</v>
      </c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5"/>
      <c r="B227" s="16"/>
      <c r="C227" s="11"/>
      <c r="D227" s="7" t="s">
        <v>23</v>
      </c>
      <c r="E227" s="50"/>
      <c r="F227" s="51"/>
      <c r="G227" s="51"/>
      <c r="H227" s="51"/>
      <c r="I227" s="51"/>
      <c r="J227" s="51"/>
      <c r="K227" s="52"/>
      <c r="L227" s="51"/>
    </row>
    <row r="228" spans="1:12" ht="15" x14ac:dyDescent="0.25">
      <c r="A228" s="25"/>
      <c r="B228" s="16"/>
      <c r="C228" s="11"/>
      <c r="D228" s="6"/>
      <c r="E228" s="50"/>
      <c r="F228" s="51"/>
      <c r="G228" s="51"/>
      <c r="H228" s="51"/>
      <c r="I228" s="51"/>
      <c r="J228" s="51"/>
      <c r="K228" s="52"/>
      <c r="L228" s="51"/>
    </row>
    <row r="229" spans="1:12" ht="15" x14ac:dyDescent="0.25">
      <c r="A229" s="25"/>
      <c r="B229" s="16"/>
      <c r="C229" s="11"/>
      <c r="D229" s="6"/>
      <c r="E229" s="50"/>
      <c r="F229" s="51"/>
      <c r="G229" s="51"/>
      <c r="H229" s="51"/>
      <c r="I229" s="51"/>
      <c r="J229" s="51"/>
      <c r="K229" s="52"/>
      <c r="L229" s="51"/>
    </row>
    <row r="230" spans="1:12" ht="15" x14ac:dyDescent="0.25">
      <c r="A230" s="26"/>
      <c r="B230" s="18"/>
      <c r="C230" s="8"/>
      <c r="D230" s="19" t="s">
        <v>38</v>
      </c>
      <c r="E230" s="9"/>
      <c r="F230" s="21">
        <f>SUM(F223:F229)</f>
        <v>0</v>
      </c>
      <c r="G230" s="21">
        <f t="shared" ref="G230" si="109">SUM(G223:G229)</f>
        <v>0</v>
      </c>
      <c r="H230" s="21">
        <f t="shared" ref="H230" si="110">SUM(H223:H229)</f>
        <v>0</v>
      </c>
      <c r="I230" s="21">
        <f t="shared" ref="I230" si="111">SUM(I223:I229)</f>
        <v>0</v>
      </c>
      <c r="J230" s="21">
        <f t="shared" ref="J230" si="112">SUM(J223:J229)</f>
        <v>0</v>
      </c>
      <c r="K230" s="27"/>
      <c r="L230" s="21">
        <f t="shared" ref="L230:L274" si="113">SUM(L223:L229)</f>
        <v>0</v>
      </c>
    </row>
    <row r="231" spans="1:12" ht="15" x14ac:dyDescent="0.25">
      <c r="A231" s="28">
        <f>A223</f>
        <v>1</v>
      </c>
      <c r="B231" s="14">
        <f>B223</f>
        <v>6</v>
      </c>
      <c r="C231" s="10" t="s">
        <v>24</v>
      </c>
      <c r="D231" s="12" t="s">
        <v>23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 x14ac:dyDescent="0.25">
      <c r="A232" s="25"/>
      <c r="B232" s="16"/>
      <c r="C232" s="11"/>
      <c r="D232" s="6"/>
      <c r="E232" s="62"/>
      <c r="F232" s="63"/>
      <c r="G232" s="63"/>
      <c r="H232" s="63"/>
      <c r="I232" s="63"/>
      <c r="J232" s="63"/>
      <c r="K232" s="64"/>
      <c r="L232" s="51"/>
    </row>
    <row r="233" spans="1:12" ht="15" x14ac:dyDescent="0.25">
      <c r="A233" s="25"/>
      <c r="B233" s="16"/>
      <c r="C233" s="11"/>
      <c r="D233" s="6"/>
      <c r="E233" s="50"/>
      <c r="F233" s="51"/>
      <c r="G233" s="51"/>
      <c r="H233" s="51"/>
      <c r="I233" s="51"/>
      <c r="J233" s="51"/>
      <c r="K233" s="52"/>
      <c r="L233" s="51"/>
    </row>
    <row r="234" spans="1:12" ht="15" x14ac:dyDescent="0.25">
      <c r="A234" s="25"/>
      <c r="B234" s="16"/>
      <c r="C234" s="11"/>
      <c r="D234" s="6"/>
      <c r="E234" s="50"/>
      <c r="F234" s="51"/>
      <c r="G234" s="51"/>
      <c r="H234" s="51"/>
      <c r="I234" s="51"/>
      <c r="J234" s="51"/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6"/>
      <c r="B236" s="18"/>
      <c r="C236" s="8"/>
      <c r="D236" s="19" t="s">
        <v>38</v>
      </c>
      <c r="E236" s="9"/>
      <c r="F236" s="21">
        <f>SUM(F231:F235)</f>
        <v>0</v>
      </c>
      <c r="G236" s="21">
        <f t="shared" ref="G236" si="114">SUM(G231:G235)</f>
        <v>0</v>
      </c>
      <c r="H236" s="21">
        <f t="shared" ref="H236" si="115">SUM(H231:H235)</f>
        <v>0</v>
      </c>
      <c r="I236" s="21">
        <f t="shared" ref="I236" si="116">SUM(I231:I235)</f>
        <v>0</v>
      </c>
      <c r="J236" s="21">
        <f t="shared" ref="J236" si="117">SUM(J231:J235)</f>
        <v>0</v>
      </c>
      <c r="K236" s="27"/>
      <c r="L236" s="21">
        <f t="shared" ref="L236" ca="1" si="118">SUM(L231:L241)</f>
        <v>0</v>
      </c>
    </row>
    <row r="237" spans="1:12" ht="15" x14ac:dyDescent="0.25">
      <c r="A237" s="28">
        <f>A223</f>
        <v>1</v>
      </c>
      <c r="B237" s="14">
        <f>B223</f>
        <v>6</v>
      </c>
      <c r="C237" s="10" t="s">
        <v>25</v>
      </c>
      <c r="D237" s="7" t="s">
        <v>26</v>
      </c>
      <c r="E237" s="50"/>
      <c r="F237" s="51"/>
      <c r="G237" s="51"/>
      <c r="H237" s="51"/>
      <c r="I237" s="51"/>
      <c r="J237" s="51"/>
      <c r="K237" s="52"/>
      <c r="L237" s="51"/>
    </row>
    <row r="238" spans="1:12" ht="15" x14ac:dyDescent="0.25">
      <c r="A238" s="25"/>
      <c r="B238" s="16"/>
      <c r="C238" s="11"/>
      <c r="D238" s="7" t="s">
        <v>27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7" t="s">
        <v>28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7" t="s">
        <v>29</v>
      </c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7" t="s">
        <v>30</v>
      </c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5"/>
      <c r="B242" s="16"/>
      <c r="C242" s="11"/>
      <c r="D242" s="7" t="s">
        <v>31</v>
      </c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5"/>
      <c r="B243" s="16"/>
      <c r="C243" s="11"/>
      <c r="D243" s="7" t="s">
        <v>32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6"/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6"/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6"/>
      <c r="B246" s="18"/>
      <c r="C246" s="8"/>
      <c r="D246" s="19" t="s">
        <v>38</v>
      </c>
      <c r="E246" s="9"/>
      <c r="F246" s="21">
        <f>SUM(F237:F245)</f>
        <v>0</v>
      </c>
      <c r="G246" s="21">
        <f t="shared" ref="G246" si="119">SUM(G237:G245)</f>
        <v>0</v>
      </c>
      <c r="H246" s="21">
        <f t="shared" ref="H246" si="120">SUM(H237:H245)</f>
        <v>0</v>
      </c>
      <c r="I246" s="21">
        <f t="shared" ref="I246" si="121">SUM(I237:I245)</f>
        <v>0</v>
      </c>
      <c r="J246" s="21">
        <f t="shared" ref="J246" si="122">SUM(J237:J245)</f>
        <v>0</v>
      </c>
      <c r="K246" s="27"/>
      <c r="L246" s="21">
        <f t="shared" ref="L246" ca="1" si="123">SUM(L243:L251)</f>
        <v>0</v>
      </c>
    </row>
    <row r="247" spans="1:12" ht="15" x14ac:dyDescent="0.25">
      <c r="A247" s="28">
        <f>A223</f>
        <v>1</v>
      </c>
      <c r="B247" s="14">
        <f>B223</f>
        <v>6</v>
      </c>
      <c r="C247" s="10" t="s">
        <v>33</v>
      </c>
      <c r="D247" s="12" t="s">
        <v>34</v>
      </c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12" t="s">
        <v>30</v>
      </c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5"/>
      <c r="B249" s="16"/>
      <c r="C249" s="11"/>
      <c r="D249" s="6"/>
      <c r="E249" s="50"/>
      <c r="F249" s="51"/>
      <c r="G249" s="51"/>
      <c r="H249" s="51"/>
      <c r="I249" s="51"/>
      <c r="J249" s="51"/>
      <c r="K249" s="52"/>
      <c r="L249" s="51"/>
    </row>
    <row r="250" spans="1:12" ht="15" x14ac:dyDescent="0.25">
      <c r="A250" s="25"/>
      <c r="B250" s="16"/>
      <c r="C250" s="11"/>
      <c r="D250" s="6"/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6"/>
      <c r="B251" s="18"/>
      <c r="C251" s="8"/>
      <c r="D251" s="19" t="s">
        <v>38</v>
      </c>
      <c r="E251" s="9"/>
      <c r="F251" s="21">
        <f>SUM(F247:F250)</f>
        <v>0</v>
      </c>
      <c r="G251" s="21">
        <f t="shared" ref="G251" si="124">SUM(G247:G250)</f>
        <v>0</v>
      </c>
      <c r="H251" s="21">
        <f t="shared" ref="H251" si="125">SUM(H247:H250)</f>
        <v>0</v>
      </c>
      <c r="I251" s="21">
        <f t="shared" ref="I251" si="126">SUM(I247:I250)</f>
        <v>0</v>
      </c>
      <c r="J251" s="21">
        <f t="shared" ref="J251" si="127">SUM(J247:J250)</f>
        <v>0</v>
      </c>
      <c r="K251" s="27"/>
      <c r="L251" s="21">
        <f t="shared" ref="L251" ca="1" si="128">SUM(L244:L250)</f>
        <v>0</v>
      </c>
    </row>
    <row r="252" spans="1:12" ht="15" x14ac:dyDescent="0.25">
      <c r="A252" s="28">
        <f>A223</f>
        <v>1</v>
      </c>
      <c r="B252" s="14">
        <f>B223</f>
        <v>6</v>
      </c>
      <c r="C252" s="10" t="s">
        <v>35</v>
      </c>
      <c r="D252" s="7" t="s">
        <v>20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7" t="s">
        <v>29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7" t="s">
        <v>30</v>
      </c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7" t="s">
        <v>22</v>
      </c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5"/>
      <c r="B256" s="16"/>
      <c r="C256" s="11"/>
      <c r="D256" s="6"/>
      <c r="E256" s="50"/>
      <c r="F256" s="51"/>
      <c r="G256" s="51"/>
      <c r="H256" s="51"/>
      <c r="I256" s="51"/>
      <c r="J256" s="51"/>
      <c r="K256" s="52"/>
      <c r="L256" s="51"/>
    </row>
    <row r="257" spans="1:12" ht="15" x14ac:dyDescent="0.25">
      <c r="A257" s="25"/>
      <c r="B257" s="16"/>
      <c r="C257" s="11"/>
      <c r="D257" s="6"/>
      <c r="E257" s="50"/>
      <c r="F257" s="51"/>
      <c r="G257" s="51"/>
      <c r="H257" s="51"/>
      <c r="I257" s="51"/>
      <c r="J257" s="51"/>
      <c r="K257" s="52"/>
      <c r="L257" s="51"/>
    </row>
    <row r="258" spans="1:12" ht="15" x14ac:dyDescent="0.25">
      <c r="A258" s="26"/>
      <c r="B258" s="18"/>
      <c r="C258" s="8"/>
      <c r="D258" s="19" t="s">
        <v>38</v>
      </c>
      <c r="E258" s="9"/>
      <c r="F258" s="21">
        <f>SUM(F252:F257)</f>
        <v>0</v>
      </c>
      <c r="G258" s="21">
        <f t="shared" ref="G258" si="129">SUM(G252:G257)</f>
        <v>0</v>
      </c>
      <c r="H258" s="21">
        <f t="shared" ref="H258" si="130">SUM(H252:H257)</f>
        <v>0</v>
      </c>
      <c r="I258" s="21">
        <f t="shared" ref="I258" si="131">SUM(I252:I257)</f>
        <v>0</v>
      </c>
      <c r="J258" s="21">
        <f t="shared" ref="J258" si="132">SUM(J252:J257)</f>
        <v>0</v>
      </c>
      <c r="K258" s="27"/>
      <c r="L258" s="21">
        <f t="shared" ref="L258" ca="1" si="133">SUM(L252:L260)</f>
        <v>0</v>
      </c>
    </row>
    <row r="259" spans="1:12" ht="15" x14ac:dyDescent="0.25">
      <c r="A259" s="28">
        <f>A223</f>
        <v>1</v>
      </c>
      <c r="B259" s="14">
        <f>B223</f>
        <v>6</v>
      </c>
      <c r="C259" s="10" t="s">
        <v>36</v>
      </c>
      <c r="D259" s="12" t="s">
        <v>37</v>
      </c>
      <c r="E259" s="6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12" t="s">
        <v>34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12" t="s">
        <v>30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12" t="s">
        <v>23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20" t="s">
        <v>38</v>
      </c>
      <c r="E265" s="9"/>
      <c r="F265" s="21">
        <f>SUM(F259:F264)</f>
        <v>0</v>
      </c>
      <c r="G265" s="21">
        <f t="shared" ref="G265" si="134">SUM(G259:G264)</f>
        <v>0</v>
      </c>
      <c r="H265" s="21">
        <f t="shared" ref="H265" si="135">SUM(H259:H264)</f>
        <v>0</v>
      </c>
      <c r="I265" s="21">
        <f t="shared" ref="I265" si="136">SUM(I259:I264)</f>
        <v>0</v>
      </c>
      <c r="J265" s="21">
        <f t="shared" ref="J265" si="137">SUM(J259:J264)</f>
        <v>0</v>
      </c>
      <c r="K265" s="27"/>
      <c r="L265" s="21">
        <f t="shared" ref="L265" ca="1" si="138">SUM(L259:L267)</f>
        <v>0</v>
      </c>
    </row>
    <row r="266" spans="1:12" ht="15.75" customHeight="1" thickBot="1" x14ac:dyDescent="0.25">
      <c r="A266" s="31">
        <f>A223</f>
        <v>1</v>
      </c>
      <c r="B266" s="32">
        <f>B223</f>
        <v>6</v>
      </c>
      <c r="C266" s="69" t="s">
        <v>4</v>
      </c>
      <c r="D266" s="70"/>
      <c r="E266" s="33"/>
      <c r="F266" s="34">
        <f>F230+F236+F246+F251+F258+F265</f>
        <v>0</v>
      </c>
      <c r="G266" s="34">
        <f t="shared" ref="G266" si="139">G230+G236+G246+G251+G258+G265</f>
        <v>0</v>
      </c>
      <c r="H266" s="34">
        <f t="shared" ref="H266" si="140">H230+H236+H246+H251+H258+H265</f>
        <v>0</v>
      </c>
      <c r="I266" s="34">
        <f t="shared" ref="I266" si="141">I230+I236+I246+I251+I258+I265</f>
        <v>0</v>
      </c>
      <c r="J266" s="34">
        <f t="shared" ref="J266" si="142">J230+J236+J246+J251+J258+J265</f>
        <v>0</v>
      </c>
      <c r="K266" s="35"/>
      <c r="L266" s="34">
        <f t="shared" ref="L266" ca="1" si="143">L230+L236+L246+L251+L258+L265</f>
        <v>0</v>
      </c>
    </row>
    <row r="267" spans="1:12" ht="15" x14ac:dyDescent="0.25">
      <c r="A267" s="22">
        <v>1</v>
      </c>
      <c r="B267" s="23">
        <v>7</v>
      </c>
      <c r="C267" s="24" t="s">
        <v>19</v>
      </c>
      <c r="D267" s="5" t="s">
        <v>20</v>
      </c>
      <c r="E267" s="47"/>
      <c r="F267" s="48"/>
      <c r="G267" s="48"/>
      <c r="H267" s="48"/>
      <c r="I267" s="48"/>
      <c r="J267" s="48"/>
      <c r="K267" s="61"/>
      <c r="L267" s="48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5"/>
      <c r="B269" s="16"/>
      <c r="C269" s="11"/>
      <c r="D269" s="7" t="s">
        <v>21</v>
      </c>
      <c r="E269" s="50"/>
      <c r="F269" s="51"/>
      <c r="G269" s="51"/>
      <c r="H269" s="51"/>
      <c r="I269" s="51"/>
      <c r="J269" s="51"/>
      <c r="K269" s="52"/>
      <c r="L269" s="51"/>
    </row>
    <row r="270" spans="1:12" ht="15" x14ac:dyDescent="0.25">
      <c r="A270" s="25"/>
      <c r="B270" s="16"/>
      <c r="C270" s="11"/>
      <c r="D270" s="7" t="s">
        <v>22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23</v>
      </c>
      <c r="E271" s="6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6"/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6"/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6"/>
      <c r="B274" s="18"/>
      <c r="C274" s="8"/>
      <c r="D274" s="19" t="s">
        <v>38</v>
      </c>
      <c r="E274" s="9"/>
      <c r="F274" s="21">
        <f>SUM(F267:F273)</f>
        <v>0</v>
      </c>
      <c r="G274" s="21">
        <f t="shared" ref="G274" si="144">SUM(G267:G273)</f>
        <v>0</v>
      </c>
      <c r="H274" s="21">
        <f t="shared" ref="H274" si="145">SUM(H267:H273)</f>
        <v>0</v>
      </c>
      <c r="I274" s="21">
        <f t="shared" ref="I274" si="146">SUM(I267:I273)</f>
        <v>0</v>
      </c>
      <c r="J274" s="21">
        <f t="shared" ref="J274" si="147">SUM(J267:J273)</f>
        <v>0</v>
      </c>
      <c r="K274" s="27"/>
      <c r="L274" s="21">
        <f t="shared" si="113"/>
        <v>0</v>
      </c>
    </row>
    <row r="275" spans="1:12" ht="15" x14ac:dyDescent="0.25">
      <c r="A275" s="28">
        <f>A267</f>
        <v>1</v>
      </c>
      <c r="B275" s="14">
        <f>B267</f>
        <v>7</v>
      </c>
      <c r="C275" s="10" t="s">
        <v>24</v>
      </c>
      <c r="D275" s="12" t="s">
        <v>23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6"/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5"/>
      <c r="B279" s="16"/>
      <c r="C279" s="11"/>
      <c r="D279" s="6"/>
      <c r="E279" s="50"/>
      <c r="F279" s="51"/>
      <c r="G279" s="51"/>
      <c r="H279" s="51"/>
      <c r="I279" s="51"/>
      <c r="J279" s="51"/>
      <c r="K279" s="52"/>
      <c r="L279" s="51"/>
    </row>
    <row r="280" spans="1:12" ht="15" x14ac:dyDescent="0.25">
      <c r="A280" s="26"/>
      <c r="B280" s="18"/>
      <c r="C280" s="8"/>
      <c r="D280" s="19" t="s">
        <v>38</v>
      </c>
      <c r="E280" s="9"/>
      <c r="F280" s="21">
        <f>SUM(F275:F279)</f>
        <v>0</v>
      </c>
      <c r="G280" s="21">
        <f t="shared" ref="G280" si="148">SUM(G275:G279)</f>
        <v>0</v>
      </c>
      <c r="H280" s="21">
        <f t="shared" ref="H280" si="149">SUM(H275:H279)</f>
        <v>0</v>
      </c>
      <c r="I280" s="21">
        <f t="shared" ref="I280" si="150">SUM(I275:I279)</f>
        <v>0</v>
      </c>
      <c r="J280" s="21">
        <f t="shared" ref="J280" si="151">SUM(J275:J279)</f>
        <v>0</v>
      </c>
      <c r="K280" s="27"/>
      <c r="L280" s="21">
        <f t="shared" ref="L280" ca="1" si="152">SUM(L275:L285)</f>
        <v>0</v>
      </c>
    </row>
    <row r="281" spans="1:12" ht="15" x14ac:dyDescent="0.25">
      <c r="A281" s="28">
        <f>A267</f>
        <v>1</v>
      </c>
      <c r="B281" s="14">
        <f>B267</f>
        <v>7</v>
      </c>
      <c r="C281" s="10" t="s">
        <v>25</v>
      </c>
      <c r="D281" s="7" t="s">
        <v>26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7" t="s">
        <v>27</v>
      </c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7" t="s">
        <v>28</v>
      </c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5"/>
      <c r="B284" s="16"/>
      <c r="C284" s="11"/>
      <c r="D284" s="7" t="s">
        <v>29</v>
      </c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25"/>
      <c r="B285" s="16"/>
      <c r="C285" s="11"/>
      <c r="D285" s="7" t="s">
        <v>30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31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32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6"/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6"/>
      <c r="B290" s="18"/>
      <c r="C290" s="8"/>
      <c r="D290" s="19" t="s">
        <v>38</v>
      </c>
      <c r="E290" s="9"/>
      <c r="F290" s="21">
        <f>SUM(F281:F289)</f>
        <v>0</v>
      </c>
      <c r="G290" s="21">
        <f t="shared" ref="G290" si="153">SUM(G281:G289)</f>
        <v>0</v>
      </c>
      <c r="H290" s="21">
        <f t="shared" ref="H290" si="154">SUM(H281:H289)</f>
        <v>0</v>
      </c>
      <c r="I290" s="21">
        <f t="shared" ref="I290" si="155">SUM(I281:I289)</f>
        <v>0</v>
      </c>
      <c r="J290" s="21">
        <f t="shared" ref="J290" si="156">SUM(J281:J289)</f>
        <v>0</v>
      </c>
      <c r="K290" s="27"/>
      <c r="L290" s="21">
        <f t="shared" ref="L290" ca="1" si="157">SUM(L287:L295)</f>
        <v>0</v>
      </c>
    </row>
    <row r="291" spans="1:12" ht="15" x14ac:dyDescent="0.25">
      <c r="A291" s="28">
        <f>A267</f>
        <v>1</v>
      </c>
      <c r="B291" s="14">
        <f>B267</f>
        <v>7</v>
      </c>
      <c r="C291" s="10" t="s">
        <v>33</v>
      </c>
      <c r="D291" s="12" t="s">
        <v>34</v>
      </c>
      <c r="E291" s="50"/>
      <c r="F291" s="51"/>
      <c r="G291" s="51"/>
      <c r="H291" s="51"/>
      <c r="I291" s="51"/>
      <c r="J291" s="51"/>
      <c r="K291" s="52"/>
      <c r="L291" s="51"/>
    </row>
    <row r="292" spans="1:12" ht="15" x14ac:dyDescent="0.25">
      <c r="A292" s="25"/>
      <c r="B292" s="16"/>
      <c r="C292" s="11"/>
      <c r="D292" s="12" t="s">
        <v>30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6"/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6"/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6"/>
      <c r="B295" s="18"/>
      <c r="C295" s="8"/>
      <c r="D295" s="19" t="s">
        <v>38</v>
      </c>
      <c r="E295" s="9"/>
      <c r="F295" s="21">
        <f>SUM(F291:F294)</f>
        <v>0</v>
      </c>
      <c r="G295" s="21">
        <f t="shared" ref="G295" si="158">SUM(G291:G294)</f>
        <v>0</v>
      </c>
      <c r="H295" s="21">
        <f t="shared" ref="H295" si="159">SUM(H291:H294)</f>
        <v>0</v>
      </c>
      <c r="I295" s="21">
        <f t="shared" ref="I295" si="160">SUM(I291:I294)</f>
        <v>0</v>
      </c>
      <c r="J295" s="21">
        <f t="shared" ref="J295" si="161">SUM(J291:J294)</f>
        <v>0</v>
      </c>
      <c r="K295" s="27"/>
      <c r="L295" s="21">
        <f t="shared" ref="L295" ca="1" si="162">SUM(L288:L294)</f>
        <v>0</v>
      </c>
    </row>
    <row r="296" spans="1:12" ht="15" x14ac:dyDescent="0.25">
      <c r="A296" s="28">
        <f>A267</f>
        <v>1</v>
      </c>
      <c r="B296" s="14">
        <f>B267</f>
        <v>7</v>
      </c>
      <c r="C296" s="10" t="s">
        <v>35</v>
      </c>
      <c r="D296" s="7" t="s">
        <v>20</v>
      </c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7" t="s">
        <v>29</v>
      </c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5"/>
      <c r="B298" s="16"/>
      <c r="C298" s="11"/>
      <c r="D298" s="7" t="s">
        <v>30</v>
      </c>
      <c r="E298" s="50"/>
      <c r="F298" s="51"/>
      <c r="G298" s="51"/>
      <c r="H298" s="51"/>
      <c r="I298" s="51"/>
      <c r="J298" s="51"/>
      <c r="K298" s="52"/>
      <c r="L298" s="51"/>
    </row>
    <row r="299" spans="1:12" ht="15" x14ac:dyDescent="0.25">
      <c r="A299" s="25"/>
      <c r="B299" s="16"/>
      <c r="C299" s="11"/>
      <c r="D299" s="7" t="s">
        <v>22</v>
      </c>
      <c r="E299" s="50"/>
      <c r="F299" s="51"/>
      <c r="G299" s="51"/>
      <c r="H299" s="51"/>
      <c r="I299" s="51"/>
      <c r="J299" s="51"/>
      <c r="K299" s="52"/>
      <c r="L299" s="51"/>
    </row>
    <row r="300" spans="1:12" ht="15" x14ac:dyDescent="0.25">
      <c r="A300" s="25"/>
      <c r="B300" s="16"/>
      <c r="C300" s="11"/>
      <c r="D300" s="6"/>
      <c r="E300" s="50"/>
      <c r="F300" s="51"/>
      <c r="G300" s="51"/>
      <c r="H300" s="51"/>
      <c r="I300" s="51"/>
      <c r="J300" s="51"/>
      <c r="K300" s="52"/>
      <c r="L300" s="51"/>
    </row>
    <row r="301" spans="1:12" ht="15" x14ac:dyDescent="0.2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6"/>
      <c r="B302" s="18"/>
      <c r="C302" s="8"/>
      <c r="D302" s="19" t="s">
        <v>38</v>
      </c>
      <c r="E302" s="9"/>
      <c r="F302" s="21">
        <f>SUM(F296:F301)</f>
        <v>0</v>
      </c>
      <c r="G302" s="21">
        <f t="shared" ref="G302" si="163">SUM(G296:G301)</f>
        <v>0</v>
      </c>
      <c r="H302" s="21">
        <f t="shared" ref="H302" si="164">SUM(H296:H301)</f>
        <v>0</v>
      </c>
      <c r="I302" s="21">
        <f t="shared" ref="I302" si="165">SUM(I296:I301)</f>
        <v>0</v>
      </c>
      <c r="J302" s="21">
        <f t="shared" ref="J302" si="166">SUM(J296:J301)</f>
        <v>0</v>
      </c>
      <c r="K302" s="27"/>
      <c r="L302" s="21">
        <f t="shared" ref="L302" ca="1" si="167">SUM(L296:L304)</f>
        <v>0</v>
      </c>
    </row>
    <row r="303" spans="1:12" ht="15" x14ac:dyDescent="0.25">
      <c r="A303" s="28">
        <f>A267</f>
        <v>1</v>
      </c>
      <c r="B303" s="14">
        <f>B267</f>
        <v>7</v>
      </c>
      <c r="C303" s="10" t="s">
        <v>36</v>
      </c>
      <c r="D303" s="12" t="s">
        <v>37</v>
      </c>
      <c r="E303" s="6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12" t="s">
        <v>34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12" t="s">
        <v>30</v>
      </c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5"/>
      <c r="B306" s="16"/>
      <c r="C306" s="11"/>
      <c r="D306" s="12" t="s">
        <v>23</v>
      </c>
      <c r="E306" s="60"/>
      <c r="F306" s="51"/>
      <c r="G306" s="51"/>
      <c r="H306" s="51"/>
      <c r="I306" s="51"/>
      <c r="J306" s="51"/>
      <c r="K306" s="52"/>
      <c r="L306" s="51"/>
    </row>
    <row r="307" spans="1:12" ht="15" x14ac:dyDescent="0.25">
      <c r="A307" s="25"/>
      <c r="B307" s="16"/>
      <c r="C307" s="11"/>
      <c r="D307" s="6"/>
      <c r="E307" s="50"/>
      <c r="F307" s="51"/>
      <c r="G307" s="51"/>
      <c r="H307" s="51"/>
      <c r="I307" s="51"/>
      <c r="J307" s="51"/>
      <c r="K307" s="52"/>
      <c r="L307" s="51"/>
    </row>
    <row r="308" spans="1:12" ht="15" x14ac:dyDescent="0.25">
      <c r="A308" s="25"/>
      <c r="B308" s="16"/>
      <c r="C308" s="11"/>
      <c r="D308" s="6"/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6"/>
      <c r="B309" s="18"/>
      <c r="C309" s="8"/>
      <c r="D309" s="20" t="s">
        <v>38</v>
      </c>
      <c r="E309" s="9"/>
      <c r="F309" s="21">
        <f>SUM(F303:F308)</f>
        <v>0</v>
      </c>
      <c r="G309" s="21">
        <f t="shared" ref="G309" si="168">SUM(G303:G308)</f>
        <v>0</v>
      </c>
      <c r="H309" s="21">
        <f t="shared" ref="H309" si="169">SUM(H303:H308)</f>
        <v>0</v>
      </c>
      <c r="I309" s="21">
        <f t="shared" ref="I309" si="170">SUM(I303:I308)</f>
        <v>0</v>
      </c>
      <c r="J309" s="21">
        <f t="shared" ref="J309" si="171">SUM(J303:J308)</f>
        <v>0</v>
      </c>
      <c r="K309" s="27"/>
      <c r="L309" s="21">
        <f t="shared" ref="L309" ca="1" si="172">SUM(L303:L311)</f>
        <v>0</v>
      </c>
    </row>
    <row r="310" spans="1:12" ht="15.75" customHeight="1" thickBot="1" x14ac:dyDescent="0.25">
      <c r="A310" s="31">
        <f>A267</f>
        <v>1</v>
      </c>
      <c r="B310" s="32">
        <f>B267</f>
        <v>7</v>
      </c>
      <c r="C310" s="69" t="s">
        <v>4</v>
      </c>
      <c r="D310" s="70"/>
      <c r="E310" s="33"/>
      <c r="F310" s="34">
        <f>F274+F280+F290+F295+F302+F309</f>
        <v>0</v>
      </c>
      <c r="G310" s="34">
        <f t="shared" ref="G310" si="173">G274+G280+G290+G295+G302+G309</f>
        <v>0</v>
      </c>
      <c r="H310" s="34">
        <f t="shared" ref="H310" si="174">H274+H280+H290+H295+H302+H309</f>
        <v>0</v>
      </c>
      <c r="I310" s="34">
        <f t="shared" ref="I310" si="175">I274+I280+I290+I295+I302+I309</f>
        <v>0</v>
      </c>
      <c r="J310" s="34">
        <f t="shared" ref="J310" si="176">J274+J280+J290+J295+J302+J309</f>
        <v>0</v>
      </c>
      <c r="K310" s="35"/>
      <c r="L310" s="34">
        <f t="shared" ref="L310" ca="1" si="177">L274+L280+L290+L295+L302+L309</f>
        <v>0</v>
      </c>
    </row>
    <row r="311" spans="1:12" ht="15" x14ac:dyDescent="0.25">
      <c r="A311" s="22">
        <v>2</v>
      </c>
      <c r="B311" s="23">
        <v>1</v>
      </c>
      <c r="C311" s="24" t="s">
        <v>19</v>
      </c>
      <c r="D311" s="5" t="s">
        <v>20</v>
      </c>
      <c r="E311" s="47"/>
      <c r="F311" s="48"/>
      <c r="G311" s="48"/>
      <c r="H311" s="48"/>
      <c r="I311" s="48"/>
      <c r="J311" s="48"/>
      <c r="K311" s="49"/>
      <c r="L311" s="48"/>
    </row>
    <row r="312" spans="1:12" ht="15" x14ac:dyDescent="0.25">
      <c r="A312" s="25"/>
      <c r="B312" s="16"/>
      <c r="C312" s="11"/>
      <c r="D312" s="6"/>
      <c r="E312" s="50"/>
      <c r="F312" s="51"/>
      <c r="G312" s="51"/>
      <c r="H312" s="51"/>
      <c r="I312" s="51"/>
      <c r="J312" s="51"/>
      <c r="K312" s="52"/>
      <c r="L312" s="51"/>
    </row>
    <row r="313" spans="1:12" ht="15" x14ac:dyDescent="0.25">
      <c r="A313" s="25"/>
      <c r="B313" s="16"/>
      <c r="C313" s="11"/>
      <c r="D313" s="7" t="s">
        <v>21</v>
      </c>
      <c r="E313" s="50"/>
      <c r="F313" s="51"/>
      <c r="G313" s="51"/>
      <c r="H313" s="51"/>
      <c r="I313" s="51"/>
      <c r="J313" s="51"/>
      <c r="K313" s="52"/>
      <c r="L313" s="51"/>
    </row>
    <row r="314" spans="1:12" ht="15" x14ac:dyDescent="0.25">
      <c r="A314" s="25"/>
      <c r="B314" s="16"/>
      <c r="C314" s="11"/>
      <c r="D314" s="7" t="s">
        <v>22</v>
      </c>
      <c r="E314" s="50"/>
      <c r="F314" s="51"/>
      <c r="G314" s="51"/>
      <c r="H314" s="51"/>
      <c r="I314" s="51"/>
      <c r="J314" s="51"/>
      <c r="K314" s="52"/>
      <c r="L314" s="51"/>
    </row>
    <row r="315" spans="1:12" ht="15" x14ac:dyDescent="0.25">
      <c r="A315" s="25"/>
      <c r="B315" s="16"/>
      <c r="C315" s="11"/>
      <c r="D315" s="7" t="s">
        <v>23</v>
      </c>
      <c r="E315" s="50"/>
      <c r="F315" s="51"/>
      <c r="G315" s="51"/>
      <c r="H315" s="51"/>
      <c r="I315" s="51"/>
      <c r="J315" s="51"/>
      <c r="K315" s="52"/>
      <c r="L315" s="51"/>
    </row>
    <row r="316" spans="1:12" ht="15" x14ac:dyDescent="0.25">
      <c r="A316" s="25"/>
      <c r="B316" s="16"/>
      <c r="C316" s="11"/>
      <c r="D316" s="6"/>
      <c r="E316" s="50"/>
      <c r="F316" s="51"/>
      <c r="G316" s="51"/>
      <c r="H316" s="51"/>
      <c r="I316" s="51"/>
      <c r="J316" s="51"/>
      <c r="K316" s="52"/>
      <c r="L316" s="51"/>
    </row>
    <row r="317" spans="1:12" ht="15" x14ac:dyDescent="0.25">
      <c r="A317" s="25"/>
      <c r="B317" s="16"/>
      <c r="C317" s="11"/>
      <c r="D317" s="6"/>
      <c r="E317" s="50"/>
      <c r="F317" s="51"/>
      <c r="G317" s="51"/>
      <c r="H317" s="51"/>
      <c r="I317" s="51"/>
      <c r="J317" s="51"/>
      <c r="K317" s="52"/>
      <c r="L317" s="51"/>
    </row>
    <row r="318" spans="1:12" ht="1.5" customHeight="1" x14ac:dyDescent="0.25">
      <c r="A318" s="26"/>
      <c r="B318" s="18"/>
      <c r="C318" s="8"/>
      <c r="D318" s="19" t="s">
        <v>38</v>
      </c>
      <c r="E318" s="9"/>
      <c r="F318" s="21">
        <f>SUM(F311:F317)</f>
        <v>0</v>
      </c>
      <c r="G318" s="21">
        <f t="shared" ref="G318" si="178">SUM(G311:G317)</f>
        <v>0</v>
      </c>
      <c r="H318" s="21">
        <f t="shared" ref="H318" si="179">SUM(H311:H317)</f>
        <v>0</v>
      </c>
      <c r="I318" s="21">
        <f t="shared" ref="I318" si="180">SUM(I311:I317)</f>
        <v>0</v>
      </c>
      <c r="J318" s="21">
        <f t="shared" ref="J318" si="181">SUM(J311:J317)</f>
        <v>0</v>
      </c>
      <c r="K318" s="27"/>
      <c r="L318" s="21">
        <f t="shared" ref="L318:L362" si="182">SUM(L311:L317)</f>
        <v>0</v>
      </c>
    </row>
    <row r="319" spans="1:12" ht="15" x14ac:dyDescent="0.25">
      <c r="A319" s="28">
        <f>A311</f>
        <v>2</v>
      </c>
      <c r="B319" s="14">
        <f>B311</f>
        <v>1</v>
      </c>
      <c r="C319" s="10" t="s">
        <v>24</v>
      </c>
      <c r="D319" s="12" t="s">
        <v>23</v>
      </c>
      <c r="E319" s="50"/>
      <c r="F319" s="51"/>
      <c r="G319" s="51"/>
      <c r="H319" s="51"/>
      <c r="I319" s="51"/>
      <c r="J319" s="51"/>
      <c r="K319" s="52"/>
      <c r="L319" s="51"/>
    </row>
    <row r="320" spans="1:12" ht="15" x14ac:dyDescent="0.25">
      <c r="A320" s="25"/>
      <c r="B320" s="16"/>
      <c r="C320" s="11"/>
      <c r="D320" s="12"/>
      <c r="E320" s="62" t="s">
        <v>125</v>
      </c>
      <c r="F320" s="63">
        <v>250</v>
      </c>
      <c r="G320" s="63">
        <v>6.5</v>
      </c>
      <c r="H320" s="63">
        <v>8.5</v>
      </c>
      <c r="I320" s="63">
        <v>23.48</v>
      </c>
      <c r="J320" s="63">
        <v>236.2</v>
      </c>
      <c r="K320" s="67" t="s">
        <v>124</v>
      </c>
      <c r="L320" s="51"/>
    </row>
    <row r="321" spans="1:12" ht="15" x14ac:dyDescent="0.25">
      <c r="A321" s="25"/>
      <c r="B321" s="16"/>
      <c r="C321" s="11"/>
      <c r="D321" s="12"/>
      <c r="E321" s="50" t="s">
        <v>58</v>
      </c>
      <c r="F321" s="51">
        <v>20</v>
      </c>
      <c r="G321" s="51">
        <v>4.88</v>
      </c>
      <c r="H321" s="51">
        <v>5.04</v>
      </c>
      <c r="I321" s="51">
        <v>0</v>
      </c>
      <c r="J321" s="51">
        <v>66.400000000000006</v>
      </c>
      <c r="K321" s="52">
        <v>212</v>
      </c>
      <c r="L321" s="51"/>
    </row>
    <row r="322" spans="1:12" ht="15" x14ac:dyDescent="0.25">
      <c r="A322" s="25"/>
      <c r="B322" s="16"/>
      <c r="C322" s="11"/>
      <c r="D322" s="6"/>
      <c r="E322" s="50" t="s">
        <v>48</v>
      </c>
      <c r="F322" s="51">
        <v>200</v>
      </c>
      <c r="G322" s="51">
        <v>2.42</v>
      </c>
      <c r="H322" s="51">
        <v>2.2999999999999998</v>
      </c>
      <c r="I322" s="51">
        <v>13.37</v>
      </c>
      <c r="J322" s="51">
        <v>73.739999999999995</v>
      </c>
      <c r="K322" s="52">
        <v>942</v>
      </c>
      <c r="L322" s="51"/>
    </row>
    <row r="323" spans="1:12" ht="15" x14ac:dyDescent="0.25">
      <c r="A323" s="25"/>
      <c r="B323" s="16"/>
      <c r="C323" s="11"/>
      <c r="D323" s="6"/>
      <c r="E323" s="50" t="s">
        <v>49</v>
      </c>
      <c r="F323" s="51">
        <v>30</v>
      </c>
      <c r="G323" s="51">
        <v>2.25</v>
      </c>
      <c r="H323" s="51">
        <v>0.87</v>
      </c>
      <c r="I323" s="51">
        <v>11.4</v>
      </c>
      <c r="J323" s="51">
        <v>57.6</v>
      </c>
      <c r="K323" s="52">
        <v>267</v>
      </c>
      <c r="L323" s="51"/>
    </row>
    <row r="324" spans="1:12" ht="15" x14ac:dyDescent="0.25">
      <c r="A324" s="26"/>
      <c r="B324" s="18"/>
      <c r="C324" s="8"/>
      <c r="D324" s="19" t="s">
        <v>38</v>
      </c>
      <c r="E324" s="9"/>
      <c r="F324" s="21">
        <f>SUM(F319:F323)</f>
        <v>500</v>
      </c>
      <c r="G324" s="21">
        <f t="shared" ref="G324" si="183">SUM(G319:G323)</f>
        <v>16.049999999999997</v>
      </c>
      <c r="H324" s="21">
        <f t="shared" ref="H324" si="184">SUM(H319:H323)</f>
        <v>16.71</v>
      </c>
      <c r="I324" s="21">
        <f t="shared" ref="I324" si="185">SUM(I319:I323)</f>
        <v>48.25</v>
      </c>
      <c r="J324" s="21">
        <f t="shared" ref="J324" si="186">SUM(J319:J323)</f>
        <v>433.94000000000005</v>
      </c>
      <c r="K324" s="27"/>
      <c r="L324" s="21">
        <f t="shared" ref="L324" ca="1" si="187">SUM(L319:L329)</f>
        <v>0</v>
      </c>
    </row>
    <row r="325" spans="1:12" ht="15" x14ac:dyDescent="0.25">
      <c r="A325" s="28">
        <f>A311</f>
        <v>2</v>
      </c>
      <c r="B325" s="14">
        <f>B311</f>
        <v>1</v>
      </c>
      <c r="C325" s="10" t="s">
        <v>25</v>
      </c>
      <c r="D325" s="7" t="s">
        <v>26</v>
      </c>
      <c r="E325" s="50" t="s">
        <v>117</v>
      </c>
      <c r="F325" s="51">
        <v>100</v>
      </c>
      <c r="G325" s="51">
        <v>0.7</v>
      </c>
      <c r="H325" s="51">
        <v>6.13</v>
      </c>
      <c r="I325" s="51">
        <v>3.41</v>
      </c>
      <c r="J325" s="51">
        <v>80.91</v>
      </c>
      <c r="K325" s="52">
        <v>927</v>
      </c>
      <c r="L325" s="51"/>
    </row>
    <row r="326" spans="1:12" ht="15" x14ac:dyDescent="0.25">
      <c r="A326" s="25"/>
      <c r="B326" s="16"/>
      <c r="C326" s="11"/>
      <c r="D326" s="7" t="s">
        <v>27</v>
      </c>
      <c r="E326" s="50" t="s">
        <v>109</v>
      </c>
      <c r="F326" s="51">
        <v>200</v>
      </c>
      <c r="G326" s="51">
        <v>5.7</v>
      </c>
      <c r="H326" s="51">
        <v>4.8600000000000003</v>
      </c>
      <c r="I326" s="51">
        <v>13.77</v>
      </c>
      <c r="J326" s="51">
        <v>62.19</v>
      </c>
      <c r="K326" s="52">
        <v>953</v>
      </c>
      <c r="L326" s="51"/>
    </row>
    <row r="327" spans="1:12" ht="15" x14ac:dyDescent="0.25">
      <c r="A327" s="25"/>
      <c r="B327" s="16"/>
      <c r="C327" s="11"/>
      <c r="D327" s="7" t="s">
        <v>28</v>
      </c>
      <c r="E327" s="50" t="s">
        <v>77</v>
      </c>
      <c r="F327" s="51">
        <v>100</v>
      </c>
      <c r="G327" s="51">
        <v>9.59</v>
      </c>
      <c r="H327" s="51">
        <v>10.81</v>
      </c>
      <c r="I327" s="51">
        <v>4.88</v>
      </c>
      <c r="J327" s="51">
        <v>192.61</v>
      </c>
      <c r="K327" s="52">
        <v>236</v>
      </c>
      <c r="L327" s="51"/>
    </row>
    <row r="328" spans="1:12" ht="15" x14ac:dyDescent="0.25">
      <c r="A328" s="25"/>
      <c r="B328" s="16"/>
      <c r="C328" s="11"/>
      <c r="D328" s="7" t="s">
        <v>29</v>
      </c>
      <c r="E328" s="50" t="s">
        <v>63</v>
      </c>
      <c r="F328" s="51">
        <v>180</v>
      </c>
      <c r="G328" s="51">
        <v>3.58</v>
      </c>
      <c r="H328" s="51">
        <v>1.1000000000000001</v>
      </c>
      <c r="I328" s="51">
        <v>20.100000000000001</v>
      </c>
      <c r="J328" s="51">
        <v>181.03</v>
      </c>
      <c r="K328" s="52">
        <v>268</v>
      </c>
      <c r="L328" s="51"/>
    </row>
    <row r="329" spans="1:12" ht="15" x14ac:dyDescent="0.25">
      <c r="A329" s="25"/>
      <c r="B329" s="16"/>
      <c r="C329" s="11"/>
      <c r="D329" s="7" t="s">
        <v>30</v>
      </c>
      <c r="E329" s="50" t="s">
        <v>45</v>
      </c>
      <c r="F329" s="51">
        <v>200</v>
      </c>
      <c r="G329" s="51">
        <v>0.53</v>
      </c>
      <c r="H329" s="51">
        <v>9.8000000000000004E-2</v>
      </c>
      <c r="I329" s="51">
        <v>19.18</v>
      </c>
      <c r="J329" s="51">
        <v>87</v>
      </c>
      <c r="K329" s="52">
        <v>946</v>
      </c>
      <c r="L329" s="51"/>
    </row>
    <row r="330" spans="1:12" ht="15" x14ac:dyDescent="0.25">
      <c r="A330" s="25"/>
      <c r="B330" s="16"/>
      <c r="C330" s="11"/>
      <c r="D330" s="7" t="s">
        <v>31</v>
      </c>
      <c r="E330" s="50" t="s">
        <v>46</v>
      </c>
      <c r="F330" s="51">
        <v>25</v>
      </c>
      <c r="G330" s="51">
        <v>1.1000000000000001</v>
      </c>
      <c r="H330" s="51">
        <v>0.23</v>
      </c>
      <c r="I330" s="51">
        <v>9.15</v>
      </c>
      <c r="J330" s="51">
        <v>38.799999999999997</v>
      </c>
      <c r="K330" s="52">
        <v>204</v>
      </c>
      <c r="L330" s="51"/>
    </row>
    <row r="331" spans="1:12" ht="15" x14ac:dyDescent="0.25">
      <c r="A331" s="25"/>
      <c r="B331" s="16"/>
      <c r="C331" s="11"/>
      <c r="D331" s="7" t="s">
        <v>32</v>
      </c>
      <c r="E331" s="50" t="s">
        <v>47</v>
      </c>
      <c r="F331" s="51">
        <v>50</v>
      </c>
      <c r="G331" s="51">
        <v>2.5</v>
      </c>
      <c r="H331" s="51">
        <v>0.55000000000000004</v>
      </c>
      <c r="I331" s="51">
        <v>16.7</v>
      </c>
      <c r="J331" s="51">
        <v>67</v>
      </c>
      <c r="K331" s="52">
        <v>206</v>
      </c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5"/>
      <c r="B333" s="16"/>
      <c r="C333" s="11"/>
      <c r="D333" s="6"/>
      <c r="E333" s="50"/>
      <c r="F333" s="51"/>
      <c r="G333" s="51"/>
      <c r="H333" s="51"/>
      <c r="I333" s="51"/>
      <c r="J333" s="51"/>
      <c r="K333" s="52"/>
      <c r="L333" s="51"/>
    </row>
    <row r="334" spans="1:12" ht="15" x14ac:dyDescent="0.25">
      <c r="A334" s="26"/>
      <c r="B334" s="18"/>
      <c r="C334" s="8"/>
      <c r="D334" s="19" t="s">
        <v>38</v>
      </c>
      <c r="E334" s="9"/>
      <c r="F334" s="21">
        <f>SUM(F325:F333)</f>
        <v>855</v>
      </c>
      <c r="G334" s="21">
        <f t="shared" ref="G334" si="188">SUM(G325:G333)</f>
        <v>23.700000000000003</v>
      </c>
      <c r="H334" s="21">
        <f t="shared" ref="H334" si="189">SUM(H325:H333)</f>
        <v>23.778000000000002</v>
      </c>
      <c r="I334" s="21">
        <f t="shared" ref="I334" si="190">SUM(I325:I333)</f>
        <v>87.19</v>
      </c>
      <c r="J334" s="21">
        <f t="shared" ref="J334" si="191">SUM(J325:J333)</f>
        <v>709.54</v>
      </c>
      <c r="K334" s="27"/>
      <c r="L334" s="21">
        <f t="shared" ref="L334" ca="1" si="192">SUM(L331:L339)</f>
        <v>0</v>
      </c>
    </row>
    <row r="335" spans="1:12" ht="15" x14ac:dyDescent="0.25">
      <c r="A335" s="28">
        <f>A311</f>
        <v>2</v>
      </c>
      <c r="B335" s="14">
        <f>B311</f>
        <v>1</v>
      </c>
      <c r="C335" s="10" t="s">
        <v>33</v>
      </c>
      <c r="D335" s="12" t="s">
        <v>34</v>
      </c>
      <c r="E335" s="50" t="s">
        <v>85</v>
      </c>
      <c r="F335" s="51">
        <v>100</v>
      </c>
      <c r="G335" s="51">
        <v>4.2699999999999996</v>
      </c>
      <c r="H335" s="51">
        <v>8.02</v>
      </c>
      <c r="I335" s="51">
        <v>41.08</v>
      </c>
      <c r="J335" s="51">
        <v>161.34</v>
      </c>
      <c r="K335" s="52" t="s">
        <v>81</v>
      </c>
      <c r="L335" s="51"/>
    </row>
    <row r="336" spans="1:12" ht="15" x14ac:dyDescent="0.25">
      <c r="A336" s="25"/>
      <c r="B336" s="16"/>
      <c r="C336" s="11"/>
      <c r="D336" s="12" t="s">
        <v>30</v>
      </c>
      <c r="E336" s="50" t="s">
        <v>53</v>
      </c>
      <c r="F336" s="51">
        <v>200</v>
      </c>
      <c r="G336" s="51">
        <v>5.8</v>
      </c>
      <c r="H336" s="51">
        <v>6.4</v>
      </c>
      <c r="I336" s="51">
        <v>9.4</v>
      </c>
      <c r="J336" s="51">
        <v>147</v>
      </c>
      <c r="K336" s="52">
        <v>148</v>
      </c>
      <c r="L336" s="51"/>
    </row>
    <row r="337" spans="1:12" ht="15" x14ac:dyDescent="0.25">
      <c r="A337" s="25"/>
      <c r="B337" s="16"/>
      <c r="C337" s="11"/>
      <c r="D337" s="6"/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6"/>
      <c r="B339" s="18"/>
      <c r="C339" s="8"/>
      <c r="D339" s="19" t="s">
        <v>38</v>
      </c>
      <c r="E339" s="9"/>
      <c r="F339" s="21">
        <f>SUM(F335:F338)</f>
        <v>300</v>
      </c>
      <c r="G339" s="21">
        <f t="shared" ref="G339" si="193">SUM(G335:G338)</f>
        <v>10.07</v>
      </c>
      <c r="H339" s="21">
        <f t="shared" ref="H339" si="194">SUM(H335:H338)</f>
        <v>14.42</v>
      </c>
      <c r="I339" s="21">
        <f t="shared" ref="I339" si="195">SUM(I335:I338)</f>
        <v>50.48</v>
      </c>
      <c r="J339" s="21">
        <f t="shared" ref="J339" si="196">SUM(J335:J338)</f>
        <v>308.34000000000003</v>
      </c>
      <c r="K339" s="27"/>
      <c r="L339" s="21">
        <f t="shared" ref="L339" ca="1" si="197">SUM(L332:L338)</f>
        <v>0</v>
      </c>
    </row>
    <row r="340" spans="1:12" ht="15" x14ac:dyDescent="0.25">
      <c r="A340" s="28">
        <f>A311</f>
        <v>2</v>
      </c>
      <c r="B340" s="14">
        <f>B311</f>
        <v>1</v>
      </c>
      <c r="C340" s="10" t="s">
        <v>35</v>
      </c>
      <c r="D340" s="7" t="s">
        <v>20</v>
      </c>
      <c r="E340" s="50" t="s">
        <v>78</v>
      </c>
      <c r="F340" s="51">
        <v>280</v>
      </c>
      <c r="G340" s="51">
        <v>14.6</v>
      </c>
      <c r="H340" s="51">
        <v>10.58</v>
      </c>
      <c r="I340" s="51">
        <v>29.39</v>
      </c>
      <c r="J340" s="51">
        <v>274.23</v>
      </c>
      <c r="K340" s="52">
        <v>42</v>
      </c>
      <c r="L340" s="51"/>
    </row>
    <row r="341" spans="1:12" ht="15" x14ac:dyDescent="0.25">
      <c r="A341" s="25"/>
      <c r="B341" s="16"/>
      <c r="C341" s="11"/>
      <c r="D341" s="7" t="s">
        <v>29</v>
      </c>
      <c r="E341" s="50"/>
      <c r="F341" s="51"/>
      <c r="G341" s="51"/>
      <c r="H341" s="51"/>
      <c r="I341" s="51"/>
      <c r="J341" s="51"/>
      <c r="K341" s="52"/>
      <c r="L341" s="51"/>
    </row>
    <row r="342" spans="1:12" ht="15" x14ac:dyDescent="0.25">
      <c r="A342" s="25"/>
      <c r="B342" s="16"/>
      <c r="C342" s="11"/>
      <c r="D342" s="7" t="s">
        <v>30</v>
      </c>
      <c r="E342" s="50" t="s">
        <v>55</v>
      </c>
      <c r="F342" s="51">
        <v>200</v>
      </c>
      <c r="G342" s="51">
        <v>0.02</v>
      </c>
      <c r="H342" s="51">
        <v>0</v>
      </c>
      <c r="I342" s="51">
        <v>9.4</v>
      </c>
      <c r="J342" s="51">
        <v>36</v>
      </c>
      <c r="K342" s="52">
        <v>943</v>
      </c>
      <c r="L342" s="51"/>
    </row>
    <row r="343" spans="1:12" ht="15" x14ac:dyDescent="0.25">
      <c r="A343" s="25"/>
      <c r="B343" s="16"/>
      <c r="C343" s="11"/>
      <c r="D343" s="7" t="s">
        <v>22</v>
      </c>
      <c r="E343" s="50" t="s">
        <v>46</v>
      </c>
      <c r="F343" s="51">
        <v>50</v>
      </c>
      <c r="G343" s="51">
        <v>2.2000000000000002</v>
      </c>
      <c r="H343" s="51">
        <v>0.45</v>
      </c>
      <c r="I343" s="51">
        <v>18.3</v>
      </c>
      <c r="J343" s="51">
        <v>77.599999999999994</v>
      </c>
      <c r="K343" s="52">
        <v>194</v>
      </c>
      <c r="L343" s="51"/>
    </row>
    <row r="344" spans="1:12" ht="15" x14ac:dyDescent="0.25">
      <c r="A344" s="25"/>
      <c r="B344" s="16"/>
      <c r="C344" s="11"/>
      <c r="D344" s="6"/>
      <c r="E344" s="50" t="s">
        <v>47</v>
      </c>
      <c r="F344" s="51">
        <v>50</v>
      </c>
      <c r="G344" s="51">
        <v>2.5</v>
      </c>
      <c r="H344" s="51">
        <v>0.55000000000000004</v>
      </c>
      <c r="I344" s="51">
        <v>16.7</v>
      </c>
      <c r="J344" s="51">
        <v>67</v>
      </c>
      <c r="K344" s="52">
        <v>206</v>
      </c>
      <c r="L344" s="51"/>
    </row>
    <row r="345" spans="1:12" ht="15" x14ac:dyDescent="0.25">
      <c r="A345" s="2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26"/>
      <c r="B346" s="18"/>
      <c r="C346" s="8"/>
      <c r="D346" s="19" t="s">
        <v>38</v>
      </c>
      <c r="E346" s="9"/>
      <c r="F346" s="21">
        <f>SUM(F340:F345)</f>
        <v>580</v>
      </c>
      <c r="G346" s="21">
        <f t="shared" ref="G346" si="198">SUM(G340:G345)</f>
        <v>19.32</v>
      </c>
      <c r="H346" s="21">
        <f t="shared" ref="H346" si="199">SUM(H340:H345)</f>
        <v>11.58</v>
      </c>
      <c r="I346" s="21">
        <f t="shared" ref="I346" si="200">SUM(I340:I345)</f>
        <v>73.790000000000006</v>
      </c>
      <c r="J346" s="21">
        <f t="shared" ref="J346" si="201">SUM(J340:J345)</f>
        <v>454.83000000000004</v>
      </c>
      <c r="K346" s="27"/>
      <c r="L346" s="21">
        <f t="shared" ref="L346" ca="1" si="202">SUM(L340:L348)</f>
        <v>0</v>
      </c>
    </row>
    <row r="347" spans="1:12" ht="15" x14ac:dyDescent="0.25">
      <c r="A347" s="28">
        <f>A311</f>
        <v>2</v>
      </c>
      <c r="B347" s="14">
        <f>B311</f>
        <v>1</v>
      </c>
      <c r="C347" s="10" t="s">
        <v>36</v>
      </c>
      <c r="D347" s="12" t="s">
        <v>37</v>
      </c>
      <c r="E347" s="50"/>
      <c r="F347" s="51"/>
      <c r="G347" s="51"/>
      <c r="H347" s="51"/>
      <c r="I347" s="51"/>
      <c r="J347" s="51"/>
      <c r="K347" s="52"/>
      <c r="L347" s="51"/>
    </row>
    <row r="348" spans="1:12" ht="15" x14ac:dyDescent="0.25">
      <c r="A348" s="25"/>
      <c r="B348" s="16"/>
      <c r="C348" s="11"/>
      <c r="D348" s="12" t="s">
        <v>34</v>
      </c>
      <c r="E348" s="50" t="s">
        <v>90</v>
      </c>
      <c r="F348" s="51">
        <v>40</v>
      </c>
      <c r="G348" s="51">
        <v>1.8</v>
      </c>
      <c r="H348" s="51">
        <v>6.52</v>
      </c>
      <c r="I348" s="51">
        <v>19.079999999999998</v>
      </c>
      <c r="J348" s="51">
        <v>143.19999999999999</v>
      </c>
      <c r="K348" s="52" t="s">
        <v>91</v>
      </c>
      <c r="L348" s="51"/>
    </row>
    <row r="349" spans="1:12" ht="15" x14ac:dyDescent="0.25">
      <c r="A349" s="25"/>
      <c r="B349" s="16"/>
      <c r="C349" s="11"/>
      <c r="D349" s="12" t="s">
        <v>30</v>
      </c>
      <c r="E349" s="50" t="s">
        <v>106</v>
      </c>
      <c r="F349" s="51">
        <v>200</v>
      </c>
      <c r="G349" s="51">
        <v>1.82</v>
      </c>
      <c r="H349" s="51">
        <v>1.68</v>
      </c>
      <c r="I349" s="51">
        <v>14.92</v>
      </c>
      <c r="J349" s="51">
        <v>73.150000000000006</v>
      </c>
      <c r="K349" s="52">
        <v>143</v>
      </c>
      <c r="L349" s="51"/>
    </row>
    <row r="350" spans="1:12" ht="15" x14ac:dyDescent="0.25">
      <c r="A350" s="25"/>
      <c r="B350" s="16"/>
      <c r="C350" s="11"/>
      <c r="D350" s="12" t="s">
        <v>23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2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2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26"/>
      <c r="B353" s="18"/>
      <c r="C353" s="8"/>
      <c r="D353" s="20" t="s">
        <v>38</v>
      </c>
      <c r="E353" s="9"/>
      <c r="F353" s="21">
        <f>SUM(F347:F352)</f>
        <v>240</v>
      </c>
      <c r="G353" s="21">
        <f t="shared" ref="G353" si="203">SUM(G347:G352)</f>
        <v>3.62</v>
      </c>
      <c r="H353" s="21">
        <f t="shared" ref="H353" si="204">SUM(H347:H352)</f>
        <v>8.1999999999999993</v>
      </c>
      <c r="I353" s="21">
        <f t="shared" ref="I353" si="205">SUM(I347:I352)</f>
        <v>34</v>
      </c>
      <c r="J353" s="21">
        <f t="shared" ref="J353" si="206">SUM(J347:J352)</f>
        <v>216.35</v>
      </c>
      <c r="K353" s="27"/>
      <c r="L353" s="21">
        <f t="shared" ref="L353" ca="1" si="207">SUM(L347:L355)</f>
        <v>0</v>
      </c>
    </row>
    <row r="354" spans="1:12" ht="15.75" customHeight="1" thickBot="1" x14ac:dyDescent="0.25">
      <c r="A354" s="31">
        <f>A311</f>
        <v>2</v>
      </c>
      <c r="B354" s="32">
        <f>B311</f>
        <v>1</v>
      </c>
      <c r="C354" s="69" t="s">
        <v>4</v>
      </c>
      <c r="D354" s="70"/>
      <c r="E354" s="33"/>
      <c r="F354" s="34">
        <f>F318+F324+F334+F339+F346+F353</f>
        <v>2475</v>
      </c>
      <c r="G354" s="34">
        <f t="shared" ref="G354" si="208">G318+G324+G334+G339+G346+G353</f>
        <v>72.760000000000005</v>
      </c>
      <c r="H354" s="34">
        <f t="shared" ref="H354" si="209">H318+H324+H334+H339+H346+H353</f>
        <v>74.688000000000002</v>
      </c>
      <c r="I354" s="34">
        <f t="shared" ref="I354" si="210">I318+I324+I334+I339+I346+I353</f>
        <v>293.70999999999998</v>
      </c>
      <c r="J354" s="34">
        <f t="shared" ref="J354" si="211">J318+J324+J334+J339+J346+J353</f>
        <v>2123</v>
      </c>
      <c r="K354" s="35"/>
      <c r="L354" s="34">
        <f t="shared" ref="L354" ca="1" si="212">L318+L324+L334+L339+L346+L353</f>
        <v>0</v>
      </c>
    </row>
    <row r="355" spans="1:12" ht="15" x14ac:dyDescent="0.25">
      <c r="A355" s="15">
        <v>2</v>
      </c>
      <c r="B355" s="16">
        <v>2</v>
      </c>
      <c r="C355" s="24" t="s">
        <v>19</v>
      </c>
      <c r="D355" s="5" t="s">
        <v>20</v>
      </c>
      <c r="E355" s="47" t="s">
        <v>126</v>
      </c>
      <c r="F355" s="48">
        <v>150</v>
      </c>
      <c r="G355" s="51">
        <v>16.37</v>
      </c>
      <c r="H355" s="51">
        <v>10.32</v>
      </c>
      <c r="I355" s="51">
        <v>15.56</v>
      </c>
      <c r="J355" s="51">
        <v>229.6</v>
      </c>
      <c r="K355" s="61" t="s">
        <v>56</v>
      </c>
      <c r="L355" s="48"/>
    </row>
    <row r="356" spans="1:12" ht="15" x14ac:dyDescent="0.25">
      <c r="A356" s="15"/>
      <c r="B356" s="16"/>
      <c r="C356" s="11"/>
      <c r="D356" s="6"/>
      <c r="E356" s="50"/>
      <c r="F356" s="51"/>
      <c r="G356" s="51"/>
      <c r="H356" s="51"/>
      <c r="I356" s="51"/>
      <c r="J356" s="51"/>
      <c r="K356" s="52"/>
      <c r="L356" s="51"/>
    </row>
    <row r="357" spans="1:12" ht="15" x14ac:dyDescent="0.25">
      <c r="A357" s="15"/>
      <c r="B357" s="16"/>
      <c r="C357" s="11"/>
      <c r="D357" s="7" t="s">
        <v>21</v>
      </c>
      <c r="E357" s="50" t="s">
        <v>55</v>
      </c>
      <c r="F357" s="51">
        <v>200</v>
      </c>
      <c r="G357" s="51">
        <v>0.02</v>
      </c>
      <c r="H357" s="51">
        <v>0</v>
      </c>
      <c r="I357" s="51">
        <v>9.4</v>
      </c>
      <c r="J357" s="51">
        <v>36</v>
      </c>
      <c r="K357" s="52">
        <v>943</v>
      </c>
      <c r="L357" s="51"/>
    </row>
    <row r="358" spans="1:12" ht="15" x14ac:dyDescent="0.25">
      <c r="A358" s="15"/>
      <c r="B358" s="16"/>
      <c r="C358" s="11"/>
      <c r="D358" s="7" t="s">
        <v>22</v>
      </c>
      <c r="E358" s="50"/>
      <c r="F358" s="51"/>
      <c r="G358" s="51"/>
      <c r="H358" s="51"/>
      <c r="I358" s="51"/>
      <c r="J358" s="51"/>
      <c r="K358" s="52"/>
      <c r="L358" s="51"/>
    </row>
    <row r="359" spans="1:12" ht="15" x14ac:dyDescent="0.25">
      <c r="A359" s="15"/>
      <c r="B359" s="16"/>
      <c r="C359" s="11"/>
      <c r="D359" s="7" t="s">
        <v>23</v>
      </c>
      <c r="E359" s="50" t="s">
        <v>54</v>
      </c>
      <c r="F359" s="51">
        <v>150</v>
      </c>
      <c r="G359" s="51">
        <v>0.21</v>
      </c>
      <c r="H359" s="51">
        <v>0.33</v>
      </c>
      <c r="I359" s="51">
        <v>9.8000000000000007</v>
      </c>
      <c r="J359" s="51">
        <v>47</v>
      </c>
      <c r="K359" s="52" t="s">
        <v>95</v>
      </c>
      <c r="L359" s="51"/>
    </row>
    <row r="360" spans="1:12" ht="15" x14ac:dyDescent="0.25">
      <c r="A360" s="15"/>
      <c r="B360" s="16"/>
      <c r="C360" s="11"/>
      <c r="D360" s="6"/>
      <c r="E360" s="50"/>
      <c r="F360" s="51"/>
      <c r="G360" s="51"/>
      <c r="H360" s="51"/>
      <c r="I360" s="51"/>
      <c r="J360" s="51"/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7"/>
      <c r="B362" s="18"/>
      <c r="C362" s="8"/>
      <c r="D362" s="19" t="s">
        <v>38</v>
      </c>
      <c r="E362" s="9"/>
      <c r="F362" s="21">
        <f>SUM(F355:F361)</f>
        <v>500</v>
      </c>
      <c r="G362" s="21">
        <f t="shared" ref="G362" si="213">SUM(G355:G361)</f>
        <v>16.600000000000001</v>
      </c>
      <c r="H362" s="21">
        <f t="shared" ref="H362" si="214">SUM(H355:H361)</f>
        <v>10.65</v>
      </c>
      <c r="I362" s="21">
        <f t="shared" ref="I362" si="215">SUM(I355:I361)</f>
        <v>34.760000000000005</v>
      </c>
      <c r="J362" s="21">
        <f t="shared" ref="J362" si="216">SUM(J355:J361)</f>
        <v>312.60000000000002</v>
      </c>
      <c r="K362" s="27"/>
      <c r="L362" s="21">
        <f t="shared" si="182"/>
        <v>0</v>
      </c>
    </row>
    <row r="363" spans="1:12" ht="15" x14ac:dyDescent="0.25">
      <c r="A363" s="14">
        <f>A355</f>
        <v>2</v>
      </c>
      <c r="B363" s="14">
        <f>B355</f>
        <v>2</v>
      </c>
      <c r="C363" s="10" t="s">
        <v>24</v>
      </c>
      <c r="D363" s="12" t="s">
        <v>23</v>
      </c>
      <c r="E363" s="50"/>
      <c r="F363" s="51"/>
      <c r="G363" s="51"/>
      <c r="H363" s="51"/>
      <c r="I363" s="51"/>
      <c r="J363" s="51"/>
      <c r="K363" s="52"/>
      <c r="L363" s="51"/>
    </row>
    <row r="364" spans="1:12" ht="15" x14ac:dyDescent="0.25">
      <c r="A364" s="15"/>
      <c r="B364" s="16"/>
      <c r="C364" s="11"/>
      <c r="D364" s="6"/>
      <c r="E364" s="50" t="s">
        <v>57</v>
      </c>
      <c r="F364" s="51">
        <v>200</v>
      </c>
      <c r="G364" s="51">
        <v>3.3</v>
      </c>
      <c r="H364" s="51">
        <v>3.3</v>
      </c>
      <c r="I364" s="51">
        <v>16.920000000000002</v>
      </c>
      <c r="J364" s="51">
        <v>90.2</v>
      </c>
      <c r="K364" s="52">
        <v>945</v>
      </c>
      <c r="L364" s="51"/>
    </row>
    <row r="365" spans="1:12" ht="15" x14ac:dyDescent="0.25">
      <c r="A365" s="15"/>
      <c r="B365" s="16"/>
      <c r="C365" s="11"/>
      <c r="D365" s="6"/>
      <c r="E365" s="50" t="s">
        <v>58</v>
      </c>
      <c r="F365" s="51">
        <v>20</v>
      </c>
      <c r="G365" s="51">
        <v>4.88</v>
      </c>
      <c r="H365" s="51">
        <v>5.04</v>
      </c>
      <c r="I365" s="51">
        <v>0</v>
      </c>
      <c r="J365" s="51">
        <v>66.400000000000006</v>
      </c>
      <c r="K365" s="52">
        <v>212</v>
      </c>
      <c r="L365" s="51"/>
    </row>
    <row r="366" spans="1:12" ht="15" x14ac:dyDescent="0.25">
      <c r="A366" s="15"/>
      <c r="B366" s="16"/>
      <c r="C366" s="11"/>
      <c r="D366" s="6"/>
      <c r="E366" s="50" t="s">
        <v>49</v>
      </c>
      <c r="F366" s="51">
        <v>30</v>
      </c>
      <c r="G366" s="51">
        <v>2.25</v>
      </c>
      <c r="H366" s="51">
        <v>0.87</v>
      </c>
      <c r="I366" s="51">
        <v>11.4</v>
      </c>
      <c r="J366" s="51">
        <v>57.6</v>
      </c>
      <c r="K366" s="52">
        <v>267</v>
      </c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SUM(F363:F367)</f>
        <v>250</v>
      </c>
      <c r="G368" s="21">
        <f t="shared" ref="G368" si="217">SUM(G363:G367)</f>
        <v>10.43</v>
      </c>
      <c r="H368" s="21">
        <f t="shared" ref="H368" si="218">SUM(H363:H367)</f>
        <v>9.2099999999999991</v>
      </c>
      <c r="I368" s="21">
        <f t="shared" ref="I368" si="219">SUM(I363:I367)</f>
        <v>28.32</v>
      </c>
      <c r="J368" s="21">
        <f t="shared" ref="J368" si="220">SUM(J363:J367)</f>
        <v>214.20000000000002</v>
      </c>
      <c r="K368" s="27"/>
      <c r="L368" s="21">
        <f t="shared" ref="L368" ca="1" si="221">SUM(L363:L373)</f>
        <v>0</v>
      </c>
    </row>
    <row r="369" spans="1:12" ht="15" x14ac:dyDescent="0.25">
      <c r="A369" s="14">
        <f>A355</f>
        <v>2</v>
      </c>
      <c r="B369" s="14">
        <f>B355</f>
        <v>2</v>
      </c>
      <c r="C369" s="10" t="s">
        <v>25</v>
      </c>
      <c r="D369" s="7" t="s">
        <v>26</v>
      </c>
      <c r="E369" s="50" t="s">
        <v>123</v>
      </c>
      <c r="F369" s="51">
        <v>100</v>
      </c>
      <c r="G369" s="51">
        <v>1.2</v>
      </c>
      <c r="H369" s="51">
        <v>0.2</v>
      </c>
      <c r="I369" s="51">
        <v>10.01</v>
      </c>
      <c r="J369" s="51">
        <v>42</v>
      </c>
      <c r="K369" s="52" t="s">
        <v>122</v>
      </c>
      <c r="L369" s="51"/>
    </row>
    <row r="370" spans="1:12" ht="15" x14ac:dyDescent="0.25">
      <c r="A370" s="15"/>
      <c r="B370" s="16"/>
      <c r="C370" s="11"/>
      <c r="D370" s="7" t="s">
        <v>27</v>
      </c>
      <c r="E370" s="50" t="s">
        <v>76</v>
      </c>
      <c r="F370" s="51">
        <v>200</v>
      </c>
      <c r="G370" s="51">
        <v>1.47</v>
      </c>
      <c r="H370" s="51">
        <v>3.55</v>
      </c>
      <c r="I370" s="51">
        <v>7.64</v>
      </c>
      <c r="J370" s="51">
        <v>78.5</v>
      </c>
      <c r="K370" s="52">
        <v>849</v>
      </c>
      <c r="L370" s="51"/>
    </row>
    <row r="371" spans="1:12" ht="15" x14ac:dyDescent="0.25">
      <c r="A371" s="15"/>
      <c r="B371" s="16"/>
      <c r="C371" s="11"/>
      <c r="D371" s="7" t="s">
        <v>28</v>
      </c>
      <c r="E371" s="50" t="s">
        <v>79</v>
      </c>
      <c r="F371" s="51">
        <v>325</v>
      </c>
      <c r="G371" s="51">
        <v>8.3000000000000007</v>
      </c>
      <c r="H371" s="51">
        <v>14.7</v>
      </c>
      <c r="I371" s="51">
        <v>21.09</v>
      </c>
      <c r="J371" s="51">
        <v>276.60000000000002</v>
      </c>
      <c r="K371" s="52">
        <v>233</v>
      </c>
      <c r="L371" s="51"/>
    </row>
    <row r="372" spans="1:12" ht="15" x14ac:dyDescent="0.25">
      <c r="A372" s="15"/>
      <c r="B372" s="16"/>
      <c r="C372" s="11"/>
      <c r="D372" s="7" t="s">
        <v>29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7" t="s">
        <v>30</v>
      </c>
      <c r="E373" s="50" t="s">
        <v>60</v>
      </c>
      <c r="F373" s="51">
        <v>200</v>
      </c>
      <c r="G373" s="51">
        <v>0.8</v>
      </c>
      <c r="H373" s="51">
        <v>0</v>
      </c>
      <c r="I373" s="51">
        <v>21.9</v>
      </c>
      <c r="J373" s="51">
        <v>90.8</v>
      </c>
      <c r="K373" s="52">
        <v>154</v>
      </c>
      <c r="L373" s="51"/>
    </row>
    <row r="374" spans="1:12" ht="15" x14ac:dyDescent="0.25">
      <c r="A374" s="15"/>
      <c r="B374" s="16"/>
      <c r="C374" s="11"/>
      <c r="D374" s="7" t="s">
        <v>31</v>
      </c>
      <c r="E374" s="50" t="s">
        <v>46</v>
      </c>
      <c r="F374" s="51">
        <v>25</v>
      </c>
      <c r="G374" s="51">
        <v>1.1000000000000001</v>
      </c>
      <c r="H374" s="51">
        <v>0.23</v>
      </c>
      <c r="I374" s="51">
        <v>9.15</v>
      </c>
      <c r="J374" s="51">
        <v>38.799999999999997</v>
      </c>
      <c r="K374" s="52">
        <v>204</v>
      </c>
      <c r="L374" s="51"/>
    </row>
    <row r="375" spans="1:12" ht="15" x14ac:dyDescent="0.25">
      <c r="A375" s="15"/>
      <c r="B375" s="16"/>
      <c r="C375" s="11"/>
      <c r="D375" s="7" t="s">
        <v>32</v>
      </c>
      <c r="E375" s="50" t="s">
        <v>47</v>
      </c>
      <c r="F375" s="51">
        <v>50</v>
      </c>
      <c r="G375" s="51">
        <v>2.5</v>
      </c>
      <c r="H375" s="51">
        <v>0.55000000000000004</v>
      </c>
      <c r="I375" s="51">
        <v>16.7</v>
      </c>
      <c r="J375" s="51">
        <v>67</v>
      </c>
      <c r="K375" s="52">
        <v>206</v>
      </c>
      <c r="L375" s="51"/>
    </row>
    <row r="376" spans="1:12" ht="15" x14ac:dyDescent="0.25">
      <c r="A376" s="15"/>
      <c r="B376" s="16"/>
      <c r="C376" s="11"/>
      <c r="D376" s="6"/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6"/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7"/>
      <c r="B378" s="18"/>
      <c r="C378" s="8"/>
      <c r="D378" s="19" t="s">
        <v>38</v>
      </c>
      <c r="E378" s="9"/>
      <c r="F378" s="21">
        <f>SUM(F369:F377)</f>
        <v>900</v>
      </c>
      <c r="G378" s="21">
        <f t="shared" ref="G378" si="222">SUM(G369:G377)</f>
        <v>15.370000000000001</v>
      </c>
      <c r="H378" s="21">
        <f t="shared" ref="H378" si="223">SUM(H369:H377)</f>
        <v>19.23</v>
      </c>
      <c r="I378" s="21">
        <f t="shared" ref="I378" si="224">SUM(I369:I377)</f>
        <v>86.49</v>
      </c>
      <c r="J378" s="21">
        <f t="shared" ref="J378" si="225">SUM(J369:J377)</f>
        <v>593.70000000000005</v>
      </c>
      <c r="K378" s="27"/>
      <c r="L378" s="21">
        <f t="shared" ref="L378" ca="1" si="226">SUM(L375:L383)</f>
        <v>0</v>
      </c>
    </row>
    <row r="379" spans="1:12" ht="15" x14ac:dyDescent="0.25">
      <c r="A379" s="14">
        <f>A355</f>
        <v>2</v>
      </c>
      <c r="B379" s="14">
        <f>B355</f>
        <v>2</v>
      </c>
      <c r="C379" s="10" t="s">
        <v>33</v>
      </c>
      <c r="D379" s="12" t="s">
        <v>34</v>
      </c>
      <c r="E379" s="50" t="s">
        <v>80</v>
      </c>
      <c r="F379" s="51">
        <v>150</v>
      </c>
      <c r="G379" s="51">
        <v>7.5</v>
      </c>
      <c r="H379" s="51">
        <v>6.08</v>
      </c>
      <c r="I379" s="51">
        <v>42.5</v>
      </c>
      <c r="J379" s="51">
        <v>355.4</v>
      </c>
      <c r="K379" s="52">
        <v>413</v>
      </c>
      <c r="L379" s="51"/>
    </row>
    <row r="380" spans="1:12" ht="15" x14ac:dyDescent="0.25">
      <c r="A380" s="15"/>
      <c r="B380" s="16"/>
      <c r="C380" s="11"/>
      <c r="D380" s="12" t="s">
        <v>30</v>
      </c>
      <c r="E380" s="50" t="s">
        <v>53</v>
      </c>
      <c r="F380" s="51">
        <v>200</v>
      </c>
      <c r="G380" s="51">
        <v>5.8</v>
      </c>
      <c r="H380" s="51">
        <v>6.4</v>
      </c>
      <c r="I380" s="51">
        <v>9.4</v>
      </c>
      <c r="J380" s="51">
        <v>147</v>
      </c>
      <c r="K380" s="52">
        <v>148</v>
      </c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5"/>
      <c r="B382" s="16"/>
      <c r="C382" s="11"/>
      <c r="D382" s="6"/>
      <c r="E382" s="50"/>
      <c r="F382" s="51"/>
      <c r="G382" s="51"/>
      <c r="H382" s="51"/>
      <c r="I382" s="51"/>
      <c r="J382" s="51"/>
      <c r="K382" s="52"/>
      <c r="L382" s="51"/>
    </row>
    <row r="383" spans="1:12" ht="15" x14ac:dyDescent="0.25">
      <c r="A383" s="17"/>
      <c r="B383" s="18"/>
      <c r="C383" s="8"/>
      <c r="D383" s="19" t="s">
        <v>38</v>
      </c>
      <c r="E383" s="9"/>
      <c r="F383" s="21">
        <f>SUM(F379:F382)</f>
        <v>350</v>
      </c>
      <c r="G383" s="21">
        <f t="shared" ref="G383" si="227">SUM(G379:G382)</f>
        <v>13.3</v>
      </c>
      <c r="H383" s="21">
        <f t="shared" ref="H383" si="228">SUM(H379:H382)</f>
        <v>12.48</v>
      </c>
      <c r="I383" s="21">
        <f t="shared" ref="I383" si="229">SUM(I379:I382)</f>
        <v>51.9</v>
      </c>
      <c r="J383" s="21">
        <f t="shared" ref="J383" si="230">SUM(J379:J382)</f>
        <v>502.4</v>
      </c>
      <c r="K383" s="27"/>
      <c r="L383" s="21">
        <f t="shared" ref="L383" ca="1" si="231">SUM(L376:L382)</f>
        <v>0</v>
      </c>
    </row>
    <row r="384" spans="1:12" ht="15" x14ac:dyDescent="0.25">
      <c r="A384" s="14">
        <f>A355</f>
        <v>2</v>
      </c>
      <c r="B384" s="14">
        <f>B355</f>
        <v>2</v>
      </c>
      <c r="C384" s="10" t="s">
        <v>35</v>
      </c>
      <c r="D384" s="7" t="s">
        <v>20</v>
      </c>
      <c r="E384" s="50" t="s">
        <v>105</v>
      </c>
      <c r="F384" s="51">
        <v>100</v>
      </c>
      <c r="G384" s="51">
        <v>11.88</v>
      </c>
      <c r="H384" s="51">
        <v>7.2</v>
      </c>
      <c r="I384" s="51">
        <v>28.08</v>
      </c>
      <c r="J384" s="51">
        <v>245</v>
      </c>
      <c r="K384" s="52">
        <v>272</v>
      </c>
      <c r="L384" s="51"/>
    </row>
    <row r="385" spans="1:12" ht="15" x14ac:dyDescent="0.25">
      <c r="A385" s="15"/>
      <c r="B385" s="16"/>
      <c r="C385" s="11"/>
      <c r="D385" s="7" t="s">
        <v>29</v>
      </c>
      <c r="E385" s="50" t="s">
        <v>69</v>
      </c>
      <c r="F385" s="51">
        <v>180</v>
      </c>
      <c r="G385" s="51">
        <v>8.82</v>
      </c>
      <c r="H385" s="51">
        <v>8.3699999999999992</v>
      </c>
      <c r="I385" s="51">
        <v>43.2</v>
      </c>
      <c r="J385" s="51">
        <v>189.06</v>
      </c>
      <c r="K385" s="52">
        <v>911</v>
      </c>
      <c r="L385" s="51"/>
    </row>
    <row r="386" spans="1:12" ht="15" x14ac:dyDescent="0.25">
      <c r="A386" s="15"/>
      <c r="B386" s="16"/>
      <c r="C386" s="11"/>
      <c r="D386" s="7" t="s">
        <v>30</v>
      </c>
      <c r="E386" s="50" t="s">
        <v>67</v>
      </c>
      <c r="F386" s="51">
        <v>200</v>
      </c>
      <c r="G386" s="51">
        <v>1.18</v>
      </c>
      <c r="H386" s="51">
        <v>0</v>
      </c>
      <c r="I386" s="51">
        <v>4.8499999999999996</v>
      </c>
      <c r="J386" s="51">
        <v>19</v>
      </c>
      <c r="K386" s="52">
        <v>165</v>
      </c>
      <c r="L386" s="51"/>
    </row>
    <row r="387" spans="1:12" ht="15" x14ac:dyDescent="0.25">
      <c r="A387" s="15"/>
      <c r="B387" s="16"/>
      <c r="C387" s="11"/>
      <c r="D387" s="7" t="s">
        <v>22</v>
      </c>
      <c r="E387" s="50" t="s">
        <v>46</v>
      </c>
      <c r="F387" s="51">
        <v>50</v>
      </c>
      <c r="G387" s="51">
        <v>2.2000000000000002</v>
      </c>
      <c r="H387" s="51">
        <v>0.45</v>
      </c>
      <c r="I387" s="51">
        <v>18.3</v>
      </c>
      <c r="J387" s="51">
        <v>77.599999999999994</v>
      </c>
      <c r="K387" s="52">
        <v>194</v>
      </c>
      <c r="L387" s="51"/>
    </row>
    <row r="388" spans="1:12" ht="15" x14ac:dyDescent="0.25">
      <c r="A388" s="15"/>
      <c r="B388" s="16"/>
      <c r="C388" s="11"/>
      <c r="D388" s="6"/>
      <c r="E388" s="50" t="s">
        <v>47</v>
      </c>
      <c r="F388" s="51">
        <v>50</v>
      </c>
      <c r="G388" s="51">
        <v>2.5</v>
      </c>
      <c r="H388" s="51">
        <v>0.55000000000000004</v>
      </c>
      <c r="I388" s="51">
        <v>16.7</v>
      </c>
      <c r="J388" s="51">
        <v>67</v>
      </c>
      <c r="K388" s="52">
        <v>206</v>
      </c>
      <c r="L388" s="51"/>
    </row>
    <row r="389" spans="1:12" ht="15" x14ac:dyDescent="0.25">
      <c r="A389" s="1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17"/>
      <c r="B390" s="18"/>
      <c r="C390" s="8"/>
      <c r="D390" s="19" t="s">
        <v>38</v>
      </c>
      <c r="E390" s="9"/>
      <c r="F390" s="21">
        <f>SUM(F384:F389)</f>
        <v>580</v>
      </c>
      <c r="G390" s="21">
        <f t="shared" ref="G390" si="232">SUM(G384:G389)</f>
        <v>26.580000000000002</v>
      </c>
      <c r="H390" s="21">
        <f t="shared" ref="H390" si="233">SUM(H384:H389)</f>
        <v>16.57</v>
      </c>
      <c r="I390" s="21">
        <f t="shared" ref="I390" si="234">SUM(I384:I389)</f>
        <v>111.13</v>
      </c>
      <c r="J390" s="21">
        <f t="shared" ref="J390" si="235">SUM(J384:J389)</f>
        <v>597.66</v>
      </c>
      <c r="K390" s="27"/>
      <c r="L390" s="21">
        <f t="shared" ref="L390" ca="1" si="236">SUM(L384:L392)</f>
        <v>0</v>
      </c>
    </row>
    <row r="391" spans="1:12" ht="15" x14ac:dyDescent="0.25">
      <c r="A391" s="14">
        <f>A355</f>
        <v>2</v>
      </c>
      <c r="B391" s="14">
        <f>B355</f>
        <v>2</v>
      </c>
      <c r="C391" s="10" t="s">
        <v>36</v>
      </c>
      <c r="D391" s="12" t="s">
        <v>37</v>
      </c>
      <c r="E391" s="50"/>
      <c r="F391" s="51"/>
      <c r="G391" s="51"/>
      <c r="H391" s="51"/>
      <c r="I391" s="51"/>
      <c r="J391" s="51"/>
      <c r="K391" s="52"/>
      <c r="L391" s="51"/>
    </row>
    <row r="392" spans="1:12" ht="15" x14ac:dyDescent="0.25">
      <c r="A392" s="15"/>
      <c r="B392" s="16"/>
      <c r="C392" s="11"/>
      <c r="D392" s="12" t="s">
        <v>34</v>
      </c>
      <c r="E392" s="50" t="s">
        <v>90</v>
      </c>
      <c r="F392" s="51">
        <v>40</v>
      </c>
      <c r="G392" s="51">
        <v>1.8</v>
      </c>
      <c r="H392" s="51">
        <v>6.52</v>
      </c>
      <c r="I392" s="51">
        <v>19.079999999999998</v>
      </c>
      <c r="J392" s="51">
        <v>143.19999999999999</v>
      </c>
      <c r="K392" s="52" t="s">
        <v>91</v>
      </c>
      <c r="L392" s="51"/>
    </row>
    <row r="393" spans="1:12" ht="15" x14ac:dyDescent="0.25">
      <c r="A393" s="15"/>
      <c r="B393" s="16"/>
      <c r="C393" s="11"/>
      <c r="D393" s="12" t="s">
        <v>30</v>
      </c>
      <c r="E393" s="50" t="s">
        <v>55</v>
      </c>
      <c r="F393" s="51">
        <v>200</v>
      </c>
      <c r="G393" s="51">
        <v>0.02</v>
      </c>
      <c r="H393" s="51">
        <v>0</v>
      </c>
      <c r="I393" s="51">
        <v>9.4</v>
      </c>
      <c r="J393" s="51">
        <v>36</v>
      </c>
      <c r="K393" s="52">
        <v>943</v>
      </c>
      <c r="L393" s="51"/>
    </row>
    <row r="394" spans="1:12" ht="15" x14ac:dyDescent="0.25">
      <c r="A394" s="15"/>
      <c r="B394" s="16"/>
      <c r="C394" s="11"/>
      <c r="D394" s="12" t="s">
        <v>23</v>
      </c>
      <c r="E394" s="6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15"/>
      <c r="B395" s="16"/>
      <c r="C395" s="11"/>
      <c r="D395" s="6"/>
      <c r="E395" s="50"/>
      <c r="F395" s="51"/>
      <c r="G395" s="51"/>
      <c r="H395" s="51"/>
      <c r="I395" s="51"/>
      <c r="J395" s="51"/>
      <c r="K395" s="52"/>
      <c r="L395" s="51"/>
    </row>
    <row r="396" spans="1:12" ht="15" x14ac:dyDescent="0.25">
      <c r="A396" s="15"/>
      <c r="B396" s="16"/>
      <c r="C396" s="11"/>
      <c r="D396" s="6"/>
      <c r="E396" s="50"/>
      <c r="F396" s="51"/>
      <c r="G396" s="51"/>
      <c r="H396" s="51"/>
      <c r="I396" s="51"/>
      <c r="J396" s="51"/>
      <c r="K396" s="52"/>
      <c r="L396" s="51"/>
    </row>
    <row r="397" spans="1:12" ht="15" x14ac:dyDescent="0.25">
      <c r="A397" s="17"/>
      <c r="B397" s="18"/>
      <c r="C397" s="8"/>
      <c r="D397" s="20" t="s">
        <v>38</v>
      </c>
      <c r="E397" s="9"/>
      <c r="F397" s="21">
        <f>SUM(F391:F396)</f>
        <v>240</v>
      </c>
      <c r="G397" s="21">
        <f t="shared" ref="G397" si="237">SUM(G391:G396)</f>
        <v>1.82</v>
      </c>
      <c r="H397" s="21">
        <f t="shared" ref="H397" si="238">SUM(H391:H396)</f>
        <v>6.52</v>
      </c>
      <c r="I397" s="21">
        <f t="shared" ref="I397" si="239">SUM(I391:I396)</f>
        <v>28.479999999999997</v>
      </c>
      <c r="J397" s="21">
        <f t="shared" ref="J397" si="240">SUM(J391:J396)</f>
        <v>179.2</v>
      </c>
      <c r="K397" s="27"/>
      <c r="L397" s="21">
        <f t="shared" ref="L397" ca="1" si="241">SUM(L391:L399)</f>
        <v>0</v>
      </c>
    </row>
    <row r="398" spans="1:12" ht="15.75" customHeight="1" thickBot="1" x14ac:dyDescent="0.25">
      <c r="A398" s="36">
        <f>A355</f>
        <v>2</v>
      </c>
      <c r="B398" s="36">
        <f>B355</f>
        <v>2</v>
      </c>
      <c r="C398" s="69" t="s">
        <v>4</v>
      </c>
      <c r="D398" s="70"/>
      <c r="E398" s="33"/>
      <c r="F398" s="34">
        <f>F362+F368+F378+F383+F390+F397</f>
        <v>2820</v>
      </c>
      <c r="G398" s="34">
        <f t="shared" ref="G398:H398" si="242">G362+G368+G378+G383+G390+G397</f>
        <v>84.1</v>
      </c>
      <c r="H398" s="34">
        <f t="shared" si="242"/>
        <v>74.660000000000011</v>
      </c>
      <c r="I398" s="34">
        <f t="shared" ref="I398" si="243">I362+I368+I378+I383+I390+I397</f>
        <v>341.08000000000004</v>
      </c>
      <c r="J398" s="34">
        <f t="shared" ref="J398" si="244">J362+J368+J378+J383+J390+J397</f>
        <v>2399.7599999999998</v>
      </c>
      <c r="K398" s="35"/>
      <c r="L398" s="34">
        <f t="shared" ref="L398" ca="1" si="245">L362+L368+L378+L383+L390+L397</f>
        <v>0</v>
      </c>
    </row>
    <row r="399" spans="1:12" ht="15" x14ac:dyDescent="0.25">
      <c r="A399" s="22">
        <v>2</v>
      </c>
      <c r="B399" s="23">
        <v>3</v>
      </c>
      <c r="C399" s="24" t="s">
        <v>19</v>
      </c>
      <c r="D399" s="5" t="s">
        <v>20</v>
      </c>
      <c r="E399" s="47" t="s">
        <v>127</v>
      </c>
      <c r="F399" s="48">
        <v>180</v>
      </c>
      <c r="G399" s="51">
        <v>16.059999999999999</v>
      </c>
      <c r="H399" s="51">
        <v>14.34</v>
      </c>
      <c r="I399" s="51">
        <v>24.7</v>
      </c>
      <c r="J399" s="51">
        <v>224.5</v>
      </c>
      <c r="K399" s="49">
        <v>251</v>
      </c>
      <c r="L399" s="48"/>
    </row>
    <row r="400" spans="1:12" ht="15" x14ac:dyDescent="0.25">
      <c r="A400" s="25"/>
      <c r="B400" s="16"/>
      <c r="C400" s="11"/>
      <c r="D400" s="6"/>
      <c r="E400" s="50"/>
      <c r="F400" s="51"/>
      <c r="G400" s="51"/>
      <c r="H400" s="51"/>
      <c r="I400" s="51"/>
      <c r="J400" s="51"/>
      <c r="K400" s="52"/>
      <c r="L400" s="51"/>
    </row>
    <row r="401" spans="1:12" ht="15" x14ac:dyDescent="0.25">
      <c r="A401" s="25"/>
      <c r="B401" s="16"/>
      <c r="C401" s="11"/>
      <c r="D401" s="7" t="s">
        <v>21</v>
      </c>
      <c r="E401" s="50" t="s">
        <v>48</v>
      </c>
      <c r="F401" s="51">
        <v>200</v>
      </c>
      <c r="G401" s="51">
        <v>2.42</v>
      </c>
      <c r="H401" s="51">
        <v>2.2999999999999998</v>
      </c>
      <c r="I401" s="51">
        <v>13.37</v>
      </c>
      <c r="J401" s="51">
        <v>73.739999999999995</v>
      </c>
      <c r="K401" s="52">
        <v>942</v>
      </c>
      <c r="L401" s="51"/>
    </row>
    <row r="402" spans="1:12" ht="15" x14ac:dyDescent="0.25">
      <c r="A402" s="25"/>
      <c r="B402" s="16"/>
      <c r="C402" s="11"/>
      <c r="D402" s="7" t="s">
        <v>22</v>
      </c>
      <c r="E402" s="50"/>
      <c r="F402" s="51"/>
      <c r="G402" s="51"/>
      <c r="H402" s="51"/>
      <c r="I402" s="51"/>
      <c r="J402" s="51"/>
      <c r="K402" s="52"/>
      <c r="L402" s="51"/>
    </row>
    <row r="403" spans="1:12" ht="15" x14ac:dyDescent="0.25">
      <c r="A403" s="25"/>
      <c r="B403" s="16"/>
      <c r="C403" s="11"/>
      <c r="D403" s="7" t="s">
        <v>23</v>
      </c>
      <c r="E403" s="60" t="s">
        <v>54</v>
      </c>
      <c r="F403" s="51">
        <v>150</v>
      </c>
      <c r="G403" s="51">
        <v>0.21</v>
      </c>
      <c r="H403" s="51">
        <v>0.33</v>
      </c>
      <c r="I403" s="51">
        <v>9.8000000000000007</v>
      </c>
      <c r="J403" s="51">
        <v>47</v>
      </c>
      <c r="K403" s="52" t="s">
        <v>95</v>
      </c>
      <c r="L403" s="51"/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5"/>
      <c r="B405" s="16"/>
      <c r="C405" s="11"/>
      <c r="D405" s="6"/>
      <c r="E405" s="50"/>
      <c r="F405" s="51"/>
      <c r="G405" s="51"/>
      <c r="H405" s="51"/>
      <c r="I405" s="51"/>
      <c r="J405" s="51"/>
      <c r="K405" s="52"/>
      <c r="L405" s="51"/>
    </row>
    <row r="406" spans="1:12" ht="15" x14ac:dyDescent="0.25">
      <c r="A406" s="26"/>
      <c r="B406" s="18"/>
      <c r="C406" s="8"/>
      <c r="D406" s="19" t="s">
        <v>38</v>
      </c>
      <c r="E406" s="9"/>
      <c r="F406" s="21">
        <f>SUM(F399:F405)</f>
        <v>530</v>
      </c>
      <c r="G406" s="21">
        <f t="shared" ref="G406" si="246">SUM(G399:G405)</f>
        <v>18.689999999999998</v>
      </c>
      <c r="H406" s="21">
        <f t="shared" ref="H406" si="247">SUM(H399:H405)</f>
        <v>16.97</v>
      </c>
      <c r="I406" s="21">
        <f t="shared" ref="I406" si="248">SUM(I399:I405)</f>
        <v>47.870000000000005</v>
      </c>
      <c r="J406" s="21">
        <f t="shared" ref="J406" si="249">SUM(J399:J405)</f>
        <v>345.24</v>
      </c>
      <c r="K406" s="27"/>
      <c r="L406" s="21">
        <f t="shared" ref="L406:L450" si="250">SUM(L399:L405)</f>
        <v>0</v>
      </c>
    </row>
    <row r="407" spans="1:12" ht="15" x14ac:dyDescent="0.25">
      <c r="A407" s="28">
        <f>A399</f>
        <v>2</v>
      </c>
      <c r="B407" s="14">
        <f>B399</f>
        <v>3</v>
      </c>
      <c r="C407" s="10" t="s">
        <v>24</v>
      </c>
      <c r="D407" s="12" t="s">
        <v>23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12"/>
      <c r="E408" s="50" t="s">
        <v>55</v>
      </c>
      <c r="F408" s="51">
        <v>200</v>
      </c>
      <c r="G408" s="51">
        <v>0.02</v>
      </c>
      <c r="H408" s="51">
        <v>0</v>
      </c>
      <c r="I408" s="51">
        <v>9.4</v>
      </c>
      <c r="J408" s="51">
        <v>36</v>
      </c>
      <c r="K408" s="52">
        <v>943</v>
      </c>
      <c r="L408" s="51"/>
    </row>
    <row r="409" spans="1:12" ht="15" x14ac:dyDescent="0.25">
      <c r="A409" s="25"/>
      <c r="B409" s="16"/>
      <c r="C409" s="11"/>
      <c r="D409" s="12"/>
      <c r="E409" s="50" t="s">
        <v>58</v>
      </c>
      <c r="F409" s="51">
        <v>20</v>
      </c>
      <c r="G409" s="51">
        <v>4.88</v>
      </c>
      <c r="H409" s="51">
        <v>5.04</v>
      </c>
      <c r="I409" s="51">
        <v>0</v>
      </c>
      <c r="J409" s="51">
        <v>66.400000000000006</v>
      </c>
      <c r="K409" s="52">
        <v>212</v>
      </c>
      <c r="L409" s="51"/>
    </row>
    <row r="410" spans="1:12" ht="15" x14ac:dyDescent="0.25">
      <c r="A410" s="25"/>
      <c r="B410" s="16"/>
      <c r="C410" s="11"/>
      <c r="D410" s="6"/>
      <c r="E410" s="50" t="s">
        <v>49</v>
      </c>
      <c r="F410" s="51">
        <v>30</v>
      </c>
      <c r="G410" s="51">
        <v>2.25</v>
      </c>
      <c r="H410" s="51">
        <v>0.87</v>
      </c>
      <c r="I410" s="51">
        <v>11.4</v>
      </c>
      <c r="J410" s="51">
        <v>57.6</v>
      </c>
      <c r="K410" s="52">
        <v>267</v>
      </c>
      <c r="L410" s="51"/>
    </row>
    <row r="411" spans="1:12" ht="15" x14ac:dyDescent="0.25">
      <c r="A411" s="25"/>
      <c r="B411" s="16"/>
      <c r="C411" s="11"/>
      <c r="D411" s="6"/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6"/>
      <c r="B412" s="18"/>
      <c r="C412" s="8"/>
      <c r="D412" s="19" t="s">
        <v>38</v>
      </c>
      <c r="E412" s="9"/>
      <c r="F412" s="21">
        <f>SUM(F407:F411)</f>
        <v>250</v>
      </c>
      <c r="G412" s="21">
        <f t="shared" ref="G412" si="251">SUM(G407:G411)</f>
        <v>7.1499999999999995</v>
      </c>
      <c r="H412" s="21">
        <f t="shared" ref="H412" si="252">SUM(H407:H411)</f>
        <v>5.91</v>
      </c>
      <c r="I412" s="21">
        <f t="shared" ref="I412" si="253">SUM(I407:I411)</f>
        <v>20.8</v>
      </c>
      <c r="J412" s="21">
        <f t="shared" ref="J412" si="254">SUM(J407:J411)</f>
        <v>160</v>
      </c>
      <c r="K412" s="27"/>
      <c r="L412" s="21">
        <f t="shared" ref="L412" ca="1" si="255">SUM(L407:L417)</f>
        <v>0</v>
      </c>
    </row>
    <row r="413" spans="1:12" ht="15" x14ac:dyDescent="0.25">
      <c r="A413" s="28">
        <f>A399</f>
        <v>2</v>
      </c>
      <c r="B413" s="14">
        <f>B399</f>
        <v>3</v>
      </c>
      <c r="C413" s="10" t="s">
        <v>25</v>
      </c>
      <c r="D413" s="7" t="s">
        <v>26</v>
      </c>
      <c r="E413" s="50" t="s">
        <v>93</v>
      </c>
      <c r="F413" s="51">
        <v>100</v>
      </c>
      <c r="G413" s="51">
        <v>1.27</v>
      </c>
      <c r="H413" s="51">
        <v>4.1500000000000004</v>
      </c>
      <c r="I413" s="51">
        <v>7.4</v>
      </c>
      <c r="J413" s="51">
        <v>56.31</v>
      </c>
      <c r="K413" s="52">
        <v>930</v>
      </c>
      <c r="L413" s="51"/>
    </row>
    <row r="414" spans="1:12" ht="15" x14ac:dyDescent="0.25">
      <c r="A414" s="25"/>
      <c r="B414" s="16"/>
      <c r="C414" s="11"/>
      <c r="D414" s="7" t="s">
        <v>27</v>
      </c>
      <c r="E414" s="50" t="s">
        <v>128</v>
      </c>
      <c r="F414" s="51">
        <v>250</v>
      </c>
      <c r="G414" s="51">
        <v>4.05</v>
      </c>
      <c r="H414" s="51">
        <v>8.7200000000000006</v>
      </c>
      <c r="I414" s="51">
        <v>14.87</v>
      </c>
      <c r="J414" s="51">
        <v>155.31</v>
      </c>
      <c r="K414" s="52">
        <v>235</v>
      </c>
      <c r="L414" s="51"/>
    </row>
    <row r="415" spans="1:12" ht="15" x14ac:dyDescent="0.25">
      <c r="A415" s="25"/>
      <c r="B415" s="16"/>
      <c r="C415" s="11"/>
      <c r="D415" s="7" t="s">
        <v>28</v>
      </c>
      <c r="E415" s="50" t="s">
        <v>70</v>
      </c>
      <c r="F415" s="51">
        <v>250</v>
      </c>
      <c r="G415" s="51"/>
      <c r="H415" s="51"/>
      <c r="I415" s="51"/>
      <c r="J415" s="51"/>
      <c r="K415" s="52" t="s">
        <v>129</v>
      </c>
      <c r="L415" s="51"/>
    </row>
    <row r="416" spans="1:12" ht="15" x14ac:dyDescent="0.25">
      <c r="A416" s="25"/>
      <c r="B416" s="16"/>
      <c r="C416" s="11"/>
      <c r="D416" s="7" t="s">
        <v>29</v>
      </c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5"/>
      <c r="B417" s="16"/>
      <c r="C417" s="11"/>
      <c r="D417" s="7" t="s">
        <v>30</v>
      </c>
      <c r="E417" s="50" t="s">
        <v>45</v>
      </c>
      <c r="F417" s="51">
        <v>200</v>
      </c>
      <c r="G417" s="51">
        <v>0.53</v>
      </c>
      <c r="H417" s="51">
        <v>9.8000000000000004E-2</v>
      </c>
      <c r="I417" s="51">
        <v>19.18</v>
      </c>
      <c r="J417" s="51">
        <v>87</v>
      </c>
      <c r="K417" s="52">
        <v>946</v>
      </c>
      <c r="L417" s="51"/>
    </row>
    <row r="418" spans="1:12" ht="15" x14ac:dyDescent="0.25">
      <c r="A418" s="25"/>
      <c r="B418" s="16"/>
      <c r="C418" s="11"/>
      <c r="D418" s="7" t="s">
        <v>31</v>
      </c>
      <c r="E418" s="50" t="s">
        <v>46</v>
      </c>
      <c r="F418" s="51">
        <v>25</v>
      </c>
      <c r="G418" s="51">
        <v>1.1000000000000001</v>
      </c>
      <c r="H418" s="51">
        <v>0.23</v>
      </c>
      <c r="I418" s="51">
        <v>9.15</v>
      </c>
      <c r="J418" s="51">
        <v>38.799999999999997</v>
      </c>
      <c r="K418" s="52">
        <v>204</v>
      </c>
      <c r="L418" s="51"/>
    </row>
    <row r="419" spans="1:12" ht="15" x14ac:dyDescent="0.25">
      <c r="A419" s="25"/>
      <c r="B419" s="16"/>
      <c r="C419" s="11"/>
      <c r="D419" s="7" t="s">
        <v>32</v>
      </c>
      <c r="E419" s="50" t="s">
        <v>47</v>
      </c>
      <c r="F419" s="51">
        <v>50</v>
      </c>
      <c r="G419" s="51">
        <v>2.5</v>
      </c>
      <c r="H419" s="51">
        <v>0.55000000000000004</v>
      </c>
      <c r="I419" s="51">
        <v>16.7</v>
      </c>
      <c r="J419" s="51">
        <v>67</v>
      </c>
      <c r="K419" s="52">
        <v>206</v>
      </c>
      <c r="L419" s="51"/>
    </row>
    <row r="420" spans="1:12" ht="15" x14ac:dyDescent="0.25">
      <c r="A420" s="25"/>
      <c r="B420" s="16"/>
      <c r="C420" s="11"/>
      <c r="D420" s="6"/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6"/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6"/>
      <c r="B422" s="18"/>
      <c r="C422" s="8"/>
      <c r="D422" s="19" t="s">
        <v>38</v>
      </c>
      <c r="E422" s="9"/>
      <c r="F422" s="21">
        <f>SUM(F413:F421)</f>
        <v>875</v>
      </c>
      <c r="G422" s="21">
        <f>SUM(G413:G421)</f>
        <v>9.4500000000000011</v>
      </c>
      <c r="H422" s="21">
        <f t="shared" ref="H422" si="256">SUM(H413:H421)</f>
        <v>13.748000000000003</v>
      </c>
      <c r="I422" s="21">
        <f t="shared" ref="I422" si="257">SUM(I413:I421)</f>
        <v>67.3</v>
      </c>
      <c r="J422" s="21">
        <f t="shared" ref="J422" si="258">SUM(J413:J421)</f>
        <v>404.42</v>
      </c>
      <c r="K422" s="27"/>
      <c r="L422" s="21">
        <f t="shared" ref="L422" ca="1" si="259">SUM(L419:L427)</f>
        <v>0</v>
      </c>
    </row>
    <row r="423" spans="1:12" ht="15" x14ac:dyDescent="0.25">
      <c r="A423" s="28">
        <f>A399</f>
        <v>2</v>
      </c>
      <c r="B423" s="14">
        <f>B399</f>
        <v>3</v>
      </c>
      <c r="C423" s="10" t="s">
        <v>33</v>
      </c>
      <c r="D423" s="12" t="s">
        <v>34</v>
      </c>
      <c r="E423" s="50" t="s">
        <v>61</v>
      </c>
      <c r="F423" s="51">
        <v>100</v>
      </c>
      <c r="G423" s="51">
        <v>8.4499999999999993</v>
      </c>
      <c r="H423" s="51">
        <v>6.06</v>
      </c>
      <c r="I423" s="51">
        <v>37.26</v>
      </c>
      <c r="J423" s="51">
        <v>190.84</v>
      </c>
      <c r="K423" s="52" t="s">
        <v>62</v>
      </c>
      <c r="L423" s="51"/>
    </row>
    <row r="424" spans="1:12" ht="15" x14ac:dyDescent="0.25">
      <c r="A424" s="25"/>
      <c r="B424" s="16"/>
      <c r="C424" s="11"/>
      <c r="D424" s="12" t="s">
        <v>30</v>
      </c>
      <c r="E424" s="50" t="s">
        <v>53</v>
      </c>
      <c r="F424" s="51">
        <v>200</v>
      </c>
      <c r="G424" s="51">
        <v>5.8</v>
      </c>
      <c r="H424" s="51">
        <v>6.4</v>
      </c>
      <c r="I424" s="51">
        <v>9.4</v>
      </c>
      <c r="J424" s="51">
        <v>147</v>
      </c>
      <c r="K424" s="52">
        <v>148</v>
      </c>
      <c r="L424" s="51"/>
    </row>
    <row r="425" spans="1:12" ht="15" x14ac:dyDescent="0.25">
      <c r="A425" s="25"/>
      <c r="B425" s="16"/>
      <c r="C425" s="11"/>
      <c r="D425" s="6"/>
      <c r="E425" s="50"/>
      <c r="F425" s="51"/>
      <c r="G425" s="51"/>
      <c r="H425" s="51"/>
      <c r="I425" s="51"/>
      <c r="J425" s="51"/>
      <c r="K425" s="52"/>
      <c r="L425" s="51"/>
    </row>
    <row r="426" spans="1:12" ht="15" x14ac:dyDescent="0.25">
      <c r="A426" s="25"/>
      <c r="B426" s="16"/>
      <c r="C426" s="11"/>
      <c r="D426" s="6"/>
      <c r="E426" s="50"/>
      <c r="F426" s="51"/>
      <c r="G426" s="51"/>
      <c r="H426" s="51"/>
      <c r="I426" s="51"/>
      <c r="J426" s="51"/>
      <c r="K426" s="52"/>
      <c r="L426" s="51"/>
    </row>
    <row r="427" spans="1:12" ht="15" x14ac:dyDescent="0.25">
      <c r="A427" s="26"/>
      <c r="B427" s="18"/>
      <c r="C427" s="8"/>
      <c r="D427" s="19" t="s">
        <v>38</v>
      </c>
      <c r="E427" s="9"/>
      <c r="F427" s="21">
        <f>SUM(F423:F426)</f>
        <v>300</v>
      </c>
      <c r="G427" s="21">
        <f t="shared" ref="G427" si="260">SUM(G423:G426)</f>
        <v>14.25</v>
      </c>
      <c r="H427" s="21">
        <f t="shared" ref="H427" si="261">SUM(H423:H426)</f>
        <v>12.46</v>
      </c>
      <c r="I427" s="21">
        <f t="shared" ref="I427" si="262">SUM(I423:I426)</f>
        <v>46.66</v>
      </c>
      <c r="J427" s="21">
        <f t="shared" ref="J427" si="263">SUM(J423:J426)</f>
        <v>337.84000000000003</v>
      </c>
      <c r="K427" s="27"/>
      <c r="L427" s="21">
        <f t="shared" ref="L427" ca="1" si="264">SUM(L420:L426)</f>
        <v>0</v>
      </c>
    </row>
    <row r="428" spans="1:12" ht="15" x14ac:dyDescent="0.25">
      <c r="A428" s="28">
        <f>A399</f>
        <v>2</v>
      </c>
      <c r="B428" s="14">
        <f>B399</f>
        <v>3</v>
      </c>
      <c r="C428" s="10" t="s">
        <v>35</v>
      </c>
      <c r="D428" s="7" t="s">
        <v>20</v>
      </c>
      <c r="E428" s="50" t="s">
        <v>82</v>
      </c>
      <c r="F428" s="51">
        <v>100</v>
      </c>
      <c r="G428" s="51">
        <v>11.92</v>
      </c>
      <c r="H428" s="51">
        <v>6.86</v>
      </c>
      <c r="I428" s="51">
        <v>0.75</v>
      </c>
      <c r="J428" s="51">
        <v>113.17</v>
      </c>
      <c r="K428" s="52" t="s">
        <v>99</v>
      </c>
      <c r="L428" s="51"/>
    </row>
    <row r="429" spans="1:12" ht="15" x14ac:dyDescent="0.25">
      <c r="A429" s="25"/>
      <c r="B429" s="16"/>
      <c r="C429" s="11"/>
      <c r="D429" s="7" t="s">
        <v>29</v>
      </c>
      <c r="E429" s="50" t="s">
        <v>66</v>
      </c>
      <c r="F429" s="51">
        <v>180</v>
      </c>
      <c r="G429" s="51">
        <v>3.46</v>
      </c>
      <c r="H429" s="51">
        <v>1.03</v>
      </c>
      <c r="I429" s="51">
        <v>29.12</v>
      </c>
      <c r="J429" s="51">
        <v>148.80000000000001</v>
      </c>
      <c r="K429" s="52" t="s">
        <v>98</v>
      </c>
      <c r="L429" s="51"/>
    </row>
    <row r="430" spans="1:12" ht="15" x14ac:dyDescent="0.25">
      <c r="A430" s="25"/>
      <c r="B430" s="16"/>
      <c r="C430" s="11"/>
      <c r="D430" s="7" t="s">
        <v>30</v>
      </c>
      <c r="E430" s="50" t="s">
        <v>55</v>
      </c>
      <c r="F430" s="51">
        <v>200</v>
      </c>
      <c r="G430" s="51">
        <v>0.02</v>
      </c>
      <c r="H430" s="51">
        <v>0</v>
      </c>
      <c r="I430" s="51">
        <v>9.4</v>
      </c>
      <c r="J430" s="51">
        <v>36</v>
      </c>
      <c r="K430" s="52">
        <v>943</v>
      </c>
      <c r="L430" s="51"/>
    </row>
    <row r="431" spans="1:12" ht="15" x14ac:dyDescent="0.25">
      <c r="A431" s="25"/>
      <c r="B431" s="16"/>
      <c r="C431" s="11"/>
      <c r="D431" s="7" t="s">
        <v>22</v>
      </c>
      <c r="E431" s="50" t="s">
        <v>46</v>
      </c>
      <c r="F431" s="51">
        <v>50</v>
      </c>
      <c r="G431" s="51">
        <v>2.2000000000000002</v>
      </c>
      <c r="H431" s="51">
        <v>0.45</v>
      </c>
      <c r="I431" s="51">
        <v>18.3</v>
      </c>
      <c r="J431" s="51">
        <v>77.599999999999994</v>
      </c>
      <c r="K431" s="52">
        <v>194</v>
      </c>
      <c r="L431" s="51"/>
    </row>
    <row r="432" spans="1:12" ht="15" x14ac:dyDescent="0.25">
      <c r="A432" s="25"/>
      <c r="B432" s="16"/>
      <c r="C432" s="11"/>
      <c r="D432" s="6"/>
      <c r="E432" s="50" t="s">
        <v>47</v>
      </c>
      <c r="F432" s="51">
        <v>50</v>
      </c>
      <c r="G432" s="51">
        <v>2.5</v>
      </c>
      <c r="H432" s="51">
        <v>0.55000000000000004</v>
      </c>
      <c r="I432" s="51">
        <v>16.7</v>
      </c>
      <c r="J432" s="51">
        <v>67</v>
      </c>
      <c r="K432" s="52">
        <v>206</v>
      </c>
      <c r="L432" s="51"/>
    </row>
    <row r="433" spans="1:12" ht="15" x14ac:dyDescent="0.2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6"/>
      <c r="B434" s="18"/>
      <c r="C434" s="8"/>
      <c r="D434" s="19" t="s">
        <v>38</v>
      </c>
      <c r="E434" s="9"/>
      <c r="F434" s="21">
        <f>SUM(F428:F433)</f>
        <v>580</v>
      </c>
      <c r="G434" s="21">
        <f t="shared" ref="G434" si="265">SUM(G428:G433)</f>
        <v>20.099999999999998</v>
      </c>
      <c r="H434" s="21">
        <f t="shared" ref="H434" si="266">SUM(H428:H433)</f>
        <v>8.89</v>
      </c>
      <c r="I434" s="21">
        <f t="shared" ref="I434" si="267">SUM(I428:I433)</f>
        <v>74.27000000000001</v>
      </c>
      <c r="J434" s="21">
        <f t="shared" ref="J434" si="268">SUM(J428:J433)</f>
        <v>442.57000000000005</v>
      </c>
      <c r="K434" s="27"/>
      <c r="L434" s="21">
        <f t="shared" ref="L434" ca="1" si="269">SUM(L428:L436)</f>
        <v>0</v>
      </c>
    </row>
    <row r="435" spans="1:12" ht="15" x14ac:dyDescent="0.25">
      <c r="A435" s="28">
        <f>A399</f>
        <v>2</v>
      </c>
      <c r="B435" s="14">
        <f>B399</f>
        <v>3</v>
      </c>
      <c r="C435" s="10" t="s">
        <v>36</v>
      </c>
      <c r="D435" s="12" t="s">
        <v>37</v>
      </c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12" t="s">
        <v>34</v>
      </c>
      <c r="E436" s="50" t="s">
        <v>83</v>
      </c>
      <c r="F436" s="51">
        <v>55</v>
      </c>
      <c r="G436" s="51">
        <v>2.1</v>
      </c>
      <c r="H436" s="51">
        <v>2.9</v>
      </c>
      <c r="I436" s="51">
        <v>18.5</v>
      </c>
      <c r="J436" s="51">
        <v>122.75</v>
      </c>
      <c r="K436" s="52">
        <v>906</v>
      </c>
      <c r="L436" s="51"/>
    </row>
    <row r="437" spans="1:12" ht="15" x14ac:dyDescent="0.25">
      <c r="A437" s="25"/>
      <c r="B437" s="16"/>
      <c r="C437" s="11"/>
      <c r="D437" s="12" t="s">
        <v>30</v>
      </c>
      <c r="E437" s="50" t="s">
        <v>106</v>
      </c>
      <c r="F437" s="51">
        <v>200</v>
      </c>
      <c r="G437" s="51">
        <v>1.82</v>
      </c>
      <c r="H437" s="51">
        <v>1.68</v>
      </c>
      <c r="I437" s="51">
        <v>14.92</v>
      </c>
      <c r="J437" s="51">
        <v>73.150000000000006</v>
      </c>
      <c r="K437" s="52">
        <v>143</v>
      </c>
      <c r="L437" s="51"/>
    </row>
    <row r="438" spans="1:12" ht="15" x14ac:dyDescent="0.25">
      <c r="A438" s="25"/>
      <c r="B438" s="16"/>
      <c r="C438" s="11"/>
      <c r="D438" s="12" t="s">
        <v>23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6"/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6"/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6"/>
      <c r="B441" s="18"/>
      <c r="C441" s="8"/>
      <c r="D441" s="20" t="s">
        <v>38</v>
      </c>
      <c r="E441" s="9"/>
      <c r="F441" s="21">
        <f>SUM(F435:F440)</f>
        <v>255</v>
      </c>
      <c r="G441" s="21">
        <f t="shared" ref="G441" si="270">SUM(G435:G440)</f>
        <v>3.92</v>
      </c>
      <c r="H441" s="21">
        <f t="shared" ref="H441" si="271">SUM(H435:H440)</f>
        <v>4.58</v>
      </c>
      <c r="I441" s="21">
        <f t="shared" ref="I441" si="272">SUM(I435:I440)</f>
        <v>33.42</v>
      </c>
      <c r="J441" s="21">
        <f t="shared" ref="J441" si="273">SUM(J435:J440)</f>
        <v>195.9</v>
      </c>
      <c r="K441" s="27"/>
      <c r="L441" s="21">
        <f t="shared" ref="L441" ca="1" si="274">SUM(L435:L443)</f>
        <v>0</v>
      </c>
    </row>
    <row r="442" spans="1:12" ht="15.75" customHeight="1" thickBot="1" x14ac:dyDescent="0.25">
      <c r="A442" s="31">
        <f>A399</f>
        <v>2</v>
      </c>
      <c r="B442" s="32">
        <f>B399</f>
        <v>3</v>
      </c>
      <c r="C442" s="69" t="s">
        <v>4</v>
      </c>
      <c r="D442" s="70"/>
      <c r="E442" s="33"/>
      <c r="F442" s="34">
        <f>F406+F412+F422+F427+F434+F441</f>
        <v>2790</v>
      </c>
      <c r="G442" s="34">
        <f t="shared" ref="G442:I442" si="275">G406+G412+G422+G427+G434+G441</f>
        <v>73.56</v>
      </c>
      <c r="H442" s="34">
        <f t="shared" si="275"/>
        <v>62.558</v>
      </c>
      <c r="I442" s="34">
        <f t="shared" si="275"/>
        <v>290.32</v>
      </c>
      <c r="J442" s="34">
        <f t="shared" ref="J442" si="276">J406+J412+J422+J427+J434+J441</f>
        <v>1885.9700000000003</v>
      </c>
      <c r="K442" s="35"/>
      <c r="L442" s="34">
        <f t="shared" ref="L442" ca="1" si="277">L406+L412+L422+L427+L434+L441</f>
        <v>0</v>
      </c>
    </row>
    <row r="443" spans="1:12" ht="15" x14ac:dyDescent="0.25">
      <c r="A443" s="22">
        <v>2</v>
      </c>
      <c r="B443" s="23">
        <v>4</v>
      </c>
      <c r="C443" s="24" t="s">
        <v>19</v>
      </c>
      <c r="D443" s="5" t="s">
        <v>20</v>
      </c>
      <c r="E443" s="47" t="s">
        <v>130</v>
      </c>
      <c r="F443" s="48">
        <v>215</v>
      </c>
      <c r="G443" s="51">
        <v>4.5</v>
      </c>
      <c r="H443" s="51">
        <v>6.2</v>
      </c>
      <c r="I443" s="51">
        <v>16.8</v>
      </c>
      <c r="J443" s="51">
        <v>159.09</v>
      </c>
      <c r="K443" s="68">
        <v>22</v>
      </c>
      <c r="L443" s="48"/>
    </row>
    <row r="444" spans="1:12" ht="15" x14ac:dyDescent="0.25">
      <c r="A444" s="25"/>
      <c r="B444" s="16"/>
      <c r="C444" s="11"/>
      <c r="D444" s="6"/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7" t="s">
        <v>21</v>
      </c>
      <c r="E445" s="50" t="s">
        <v>48</v>
      </c>
      <c r="F445" s="51">
        <v>200</v>
      </c>
      <c r="G445" s="51">
        <v>2.42</v>
      </c>
      <c r="H445" s="51">
        <v>2.2999999999999998</v>
      </c>
      <c r="I445" s="51">
        <v>13.37</v>
      </c>
      <c r="J445" s="51">
        <v>73.739999999999995</v>
      </c>
      <c r="K445" s="52">
        <v>942</v>
      </c>
      <c r="L445" s="51"/>
    </row>
    <row r="446" spans="1:12" ht="15" x14ac:dyDescent="0.25">
      <c r="A446" s="25"/>
      <c r="B446" s="16"/>
      <c r="C446" s="11"/>
      <c r="D446" s="7" t="s">
        <v>22</v>
      </c>
      <c r="E446" s="50" t="s">
        <v>49</v>
      </c>
      <c r="F446" s="51">
        <v>30</v>
      </c>
      <c r="G446" s="51">
        <v>2.25</v>
      </c>
      <c r="H446" s="51">
        <v>0.87</v>
      </c>
      <c r="I446" s="51">
        <v>11.4</v>
      </c>
      <c r="J446" s="51">
        <v>57.6</v>
      </c>
      <c r="K446" s="52">
        <v>267</v>
      </c>
      <c r="L446" s="51"/>
    </row>
    <row r="447" spans="1:12" ht="15" x14ac:dyDescent="0.25">
      <c r="A447" s="25"/>
      <c r="B447" s="16"/>
      <c r="C447" s="11"/>
      <c r="D447" s="7" t="s">
        <v>23</v>
      </c>
      <c r="E447" s="50" t="s">
        <v>54</v>
      </c>
      <c r="F447" s="51">
        <v>150</v>
      </c>
      <c r="G447" s="51">
        <v>0.21</v>
      </c>
      <c r="H447" s="51">
        <v>0.33</v>
      </c>
      <c r="I447" s="51">
        <v>9.8000000000000007</v>
      </c>
      <c r="J447" s="51">
        <v>47</v>
      </c>
      <c r="K447" s="52" t="s">
        <v>95</v>
      </c>
      <c r="L447" s="51"/>
    </row>
    <row r="448" spans="1:12" ht="15" x14ac:dyDescent="0.25">
      <c r="A448" s="25"/>
      <c r="B448" s="16"/>
      <c r="C448" s="11"/>
      <c r="D448" s="6"/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6"/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6"/>
      <c r="B450" s="18"/>
      <c r="C450" s="8"/>
      <c r="D450" s="19" t="s">
        <v>38</v>
      </c>
      <c r="E450" s="9"/>
      <c r="F450" s="21">
        <f>SUM(F443:F449)</f>
        <v>595</v>
      </c>
      <c r="G450" s="21">
        <f t="shared" ref="G450" si="278">SUM(G443:G449)</f>
        <v>9.3800000000000008</v>
      </c>
      <c r="H450" s="21">
        <f t="shared" ref="H450" si="279">SUM(H443:H449)</f>
        <v>9.6999999999999993</v>
      </c>
      <c r="I450" s="21">
        <f t="shared" ref="I450" si="280">SUM(I443:I449)</f>
        <v>51.370000000000005</v>
      </c>
      <c r="J450" s="21">
        <f t="shared" ref="J450" si="281">SUM(J443:J449)</f>
        <v>337.43</v>
      </c>
      <c r="K450" s="27"/>
      <c r="L450" s="21">
        <f t="shared" si="250"/>
        <v>0</v>
      </c>
    </row>
    <row r="451" spans="1:12" ht="15" x14ac:dyDescent="0.25">
      <c r="A451" s="28">
        <f>A443</f>
        <v>2</v>
      </c>
      <c r="B451" s="14">
        <f>B443</f>
        <v>4</v>
      </c>
      <c r="C451" s="10" t="s">
        <v>24</v>
      </c>
      <c r="D451" s="12" t="s">
        <v>23</v>
      </c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5"/>
      <c r="B452" s="16"/>
      <c r="C452" s="11"/>
      <c r="D452" s="6"/>
      <c r="E452" s="50" t="s">
        <v>49</v>
      </c>
      <c r="F452" s="51">
        <v>30</v>
      </c>
      <c r="G452" s="51">
        <v>2.25</v>
      </c>
      <c r="H452" s="51">
        <v>0.87</v>
      </c>
      <c r="I452" s="51">
        <v>11.4</v>
      </c>
      <c r="J452" s="51">
        <v>57.6</v>
      </c>
      <c r="K452" s="52">
        <v>267</v>
      </c>
      <c r="L452" s="51"/>
    </row>
    <row r="453" spans="1:12" ht="15" x14ac:dyDescent="0.25">
      <c r="A453" s="25"/>
      <c r="B453" s="16"/>
      <c r="C453" s="11"/>
      <c r="D453" s="6"/>
      <c r="E453" s="50" t="s">
        <v>65</v>
      </c>
      <c r="F453" s="51">
        <v>15</v>
      </c>
      <c r="G453" s="51">
        <v>0.15</v>
      </c>
      <c r="H453" s="51">
        <v>10.88</v>
      </c>
      <c r="I453" s="51">
        <v>0.21</v>
      </c>
      <c r="J453" s="51">
        <v>99.32</v>
      </c>
      <c r="K453" s="52">
        <v>167</v>
      </c>
      <c r="L453" s="51"/>
    </row>
    <row r="454" spans="1:12" ht="15" x14ac:dyDescent="0.25">
      <c r="A454" s="25"/>
      <c r="B454" s="16"/>
      <c r="C454" s="11"/>
      <c r="D454" s="6"/>
      <c r="E454" s="50" t="s">
        <v>57</v>
      </c>
      <c r="F454" s="51">
        <v>200</v>
      </c>
      <c r="G454" s="51">
        <v>3.3</v>
      </c>
      <c r="H454" s="51">
        <v>3.3</v>
      </c>
      <c r="I454" s="51">
        <v>16.920000000000002</v>
      </c>
      <c r="J454" s="51">
        <v>90.2</v>
      </c>
      <c r="K454" s="52">
        <v>945</v>
      </c>
      <c r="L454" s="51"/>
    </row>
    <row r="455" spans="1:12" ht="15" x14ac:dyDescent="0.25">
      <c r="A455" s="25"/>
      <c r="B455" s="16"/>
      <c r="C455" s="11"/>
      <c r="D455" s="6"/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6"/>
      <c r="B456" s="18"/>
      <c r="C456" s="8"/>
      <c r="D456" s="19" t="s">
        <v>38</v>
      </c>
      <c r="E456" s="9"/>
      <c r="F456" s="21">
        <f>SUM(F451:F455)</f>
        <v>245</v>
      </c>
      <c r="G456" s="21">
        <f t="shared" ref="G456" si="282">SUM(G451:G455)</f>
        <v>5.6999999999999993</v>
      </c>
      <c r="H456" s="21">
        <f t="shared" ref="H456" si="283">SUM(H451:H455)</f>
        <v>15.05</v>
      </c>
      <c r="I456" s="21">
        <f t="shared" ref="I456" si="284">SUM(I451:I455)</f>
        <v>28.53</v>
      </c>
      <c r="J456" s="21">
        <f t="shared" ref="J456" si="285">SUM(J451:J455)</f>
        <v>247.12</v>
      </c>
      <c r="K456" s="27"/>
      <c r="L456" s="21">
        <f t="shared" ref="L456" ca="1" si="286">SUM(L451:L461)</f>
        <v>0</v>
      </c>
    </row>
    <row r="457" spans="1:12" ht="15" x14ac:dyDescent="0.25">
      <c r="A457" s="28">
        <f>A443</f>
        <v>2</v>
      </c>
      <c r="B457" s="14">
        <f>B443</f>
        <v>4</v>
      </c>
      <c r="C457" s="10" t="s">
        <v>25</v>
      </c>
      <c r="D457" s="7" t="s">
        <v>26</v>
      </c>
      <c r="E457" s="50" t="s">
        <v>131</v>
      </c>
      <c r="F457" s="51">
        <v>100</v>
      </c>
      <c r="G457" s="51">
        <v>3.94</v>
      </c>
      <c r="H457" s="51">
        <v>6.27</v>
      </c>
      <c r="I457" s="51">
        <v>16.100000000000001</v>
      </c>
      <c r="J457" s="51">
        <v>137.15</v>
      </c>
      <c r="K457" s="52" t="s">
        <v>132</v>
      </c>
      <c r="L457" s="51"/>
    </row>
    <row r="458" spans="1:12" ht="15" x14ac:dyDescent="0.25">
      <c r="A458" s="25"/>
      <c r="B458" s="16"/>
      <c r="C458" s="11"/>
      <c r="D458" s="7" t="s">
        <v>27</v>
      </c>
      <c r="E458" s="50" t="s">
        <v>84</v>
      </c>
      <c r="F458" s="51">
        <v>250</v>
      </c>
      <c r="G458" s="51">
        <v>5.19</v>
      </c>
      <c r="H458" s="51">
        <v>6.18</v>
      </c>
      <c r="I458" s="51">
        <v>12.1</v>
      </c>
      <c r="J458" s="51">
        <v>168.83</v>
      </c>
      <c r="K458" s="52">
        <v>101</v>
      </c>
      <c r="L458" s="51"/>
    </row>
    <row r="459" spans="1:12" ht="15" x14ac:dyDescent="0.25">
      <c r="A459" s="25"/>
      <c r="B459" s="16"/>
      <c r="C459" s="11"/>
      <c r="D459" s="7" t="s">
        <v>28</v>
      </c>
      <c r="E459" s="50" t="s">
        <v>118</v>
      </c>
      <c r="F459" s="51">
        <v>250</v>
      </c>
      <c r="G459" s="51">
        <v>12.29</v>
      </c>
      <c r="H459" s="51">
        <v>6.18</v>
      </c>
      <c r="I459" s="51">
        <v>12.1</v>
      </c>
      <c r="J459" s="51">
        <v>168.83</v>
      </c>
      <c r="K459" s="52">
        <v>231</v>
      </c>
      <c r="L459" s="51"/>
    </row>
    <row r="460" spans="1:12" ht="15" x14ac:dyDescent="0.25">
      <c r="A460" s="25"/>
      <c r="B460" s="16"/>
      <c r="C460" s="11"/>
      <c r="D460" s="7" t="s">
        <v>29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7" t="s">
        <v>30</v>
      </c>
      <c r="E461" s="50" t="s">
        <v>45</v>
      </c>
      <c r="F461" s="51">
        <v>200</v>
      </c>
      <c r="G461" s="51">
        <v>0.53</v>
      </c>
      <c r="H461" s="51">
        <v>9.8000000000000004E-2</v>
      </c>
      <c r="I461" s="51">
        <v>19.18</v>
      </c>
      <c r="J461" s="51">
        <v>87</v>
      </c>
      <c r="K461" s="52">
        <v>946</v>
      </c>
      <c r="L461" s="51"/>
    </row>
    <row r="462" spans="1:12" ht="15" x14ac:dyDescent="0.25">
      <c r="A462" s="25"/>
      <c r="B462" s="16"/>
      <c r="C462" s="11"/>
      <c r="D462" s="7" t="s">
        <v>31</v>
      </c>
      <c r="E462" s="50" t="s">
        <v>46</v>
      </c>
      <c r="F462" s="51">
        <v>25</v>
      </c>
      <c r="G462" s="51">
        <v>1.1000000000000001</v>
      </c>
      <c r="H462" s="51">
        <v>0.23</v>
      </c>
      <c r="I462" s="51">
        <v>9.15</v>
      </c>
      <c r="J462" s="51">
        <v>38.799999999999997</v>
      </c>
      <c r="K462" s="52">
        <v>204</v>
      </c>
      <c r="L462" s="51"/>
    </row>
    <row r="463" spans="1:12" ht="15" x14ac:dyDescent="0.25">
      <c r="A463" s="25"/>
      <c r="B463" s="16"/>
      <c r="C463" s="11"/>
      <c r="D463" s="7" t="s">
        <v>32</v>
      </c>
      <c r="E463" s="50" t="s">
        <v>47</v>
      </c>
      <c r="F463" s="51">
        <v>50</v>
      </c>
      <c r="G463" s="51">
        <v>2.5</v>
      </c>
      <c r="H463" s="51">
        <v>0.55000000000000004</v>
      </c>
      <c r="I463" s="51">
        <v>16.7</v>
      </c>
      <c r="J463" s="51">
        <v>67</v>
      </c>
      <c r="K463" s="52">
        <v>206</v>
      </c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19" t="s">
        <v>38</v>
      </c>
      <c r="E466" s="9"/>
      <c r="F466" s="21">
        <f>SUM(F457:F465)</f>
        <v>875</v>
      </c>
      <c r="G466" s="21">
        <f t="shared" ref="G466" si="287">SUM(G457:G465)</f>
        <v>25.550000000000004</v>
      </c>
      <c r="H466" s="21">
        <f t="shared" ref="H466" si="288">SUM(H457:H465)</f>
        <v>19.507999999999999</v>
      </c>
      <c r="I466" s="21">
        <f t="shared" ref="I466" si="289">SUM(I457:I465)</f>
        <v>85.330000000000013</v>
      </c>
      <c r="J466" s="21">
        <f t="shared" ref="J466" si="290">SUM(J457:J465)</f>
        <v>667.61</v>
      </c>
      <c r="K466" s="27"/>
      <c r="L466" s="21">
        <f t="shared" ref="L466" ca="1" si="291">SUM(L463:L471)</f>
        <v>0</v>
      </c>
    </row>
    <row r="467" spans="1:12" ht="15" x14ac:dyDescent="0.25">
      <c r="A467" s="28">
        <f>A443</f>
        <v>2</v>
      </c>
      <c r="B467" s="14">
        <f>B443</f>
        <v>4</v>
      </c>
      <c r="C467" s="10" t="s">
        <v>33</v>
      </c>
      <c r="D467" s="12" t="s">
        <v>34</v>
      </c>
      <c r="E467" s="50" t="s">
        <v>97</v>
      </c>
      <c r="F467" s="51">
        <v>100</v>
      </c>
      <c r="G467" s="51">
        <v>6.61</v>
      </c>
      <c r="H467" s="51">
        <v>4.83</v>
      </c>
      <c r="I467" s="51">
        <v>43.04</v>
      </c>
      <c r="J467" s="51">
        <v>243.03</v>
      </c>
      <c r="K467" s="52">
        <v>252</v>
      </c>
      <c r="L467" s="51"/>
    </row>
    <row r="468" spans="1:12" ht="15" x14ac:dyDescent="0.25">
      <c r="A468" s="25"/>
      <c r="B468" s="16"/>
      <c r="C468" s="11"/>
      <c r="D468" s="12" t="s">
        <v>30</v>
      </c>
      <c r="E468" s="50" t="s">
        <v>53</v>
      </c>
      <c r="F468" s="51">
        <v>250</v>
      </c>
      <c r="G468" s="51">
        <v>7.25</v>
      </c>
      <c r="H468" s="51">
        <v>8</v>
      </c>
      <c r="I468" s="51">
        <v>11.75</v>
      </c>
      <c r="J468" s="51">
        <v>183.75</v>
      </c>
      <c r="K468" s="52" t="s">
        <v>133</v>
      </c>
      <c r="L468" s="51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6"/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6"/>
      <c r="B471" s="18"/>
      <c r="C471" s="8"/>
      <c r="D471" s="19" t="s">
        <v>38</v>
      </c>
      <c r="E471" s="9"/>
      <c r="F471" s="21">
        <f>SUM(F467:F470)</f>
        <v>350</v>
      </c>
      <c r="G471" s="21">
        <f t="shared" ref="G471" si="292">SUM(G467:G470)</f>
        <v>13.86</v>
      </c>
      <c r="H471" s="21">
        <f t="shared" ref="H471" si="293">SUM(H467:H470)</f>
        <v>12.83</v>
      </c>
      <c r="I471" s="21">
        <f t="shared" ref="I471" si="294">SUM(I467:I470)</f>
        <v>54.79</v>
      </c>
      <c r="J471" s="21">
        <f t="shared" ref="J471" si="295">SUM(J467:J470)</f>
        <v>426.78</v>
      </c>
      <c r="K471" s="27"/>
      <c r="L471" s="21">
        <f t="shared" ref="L471" ca="1" si="296">SUM(L464:L470)</f>
        <v>0</v>
      </c>
    </row>
    <row r="472" spans="1:12" ht="15" x14ac:dyDescent="0.25">
      <c r="A472" s="28">
        <f>A443</f>
        <v>2</v>
      </c>
      <c r="B472" s="14">
        <f>B443</f>
        <v>4</v>
      </c>
      <c r="C472" s="10" t="s">
        <v>35</v>
      </c>
      <c r="D472" s="7" t="s">
        <v>20</v>
      </c>
      <c r="E472" s="50" t="s">
        <v>134</v>
      </c>
      <c r="F472" s="51">
        <v>100</v>
      </c>
      <c r="G472" s="51">
        <v>14.2</v>
      </c>
      <c r="H472" s="51">
        <v>12.26</v>
      </c>
      <c r="I472" s="51">
        <v>12.29</v>
      </c>
      <c r="J472" s="51">
        <v>215.82</v>
      </c>
      <c r="K472" s="52">
        <v>271</v>
      </c>
      <c r="L472" s="51"/>
    </row>
    <row r="473" spans="1:12" ht="15" x14ac:dyDescent="0.25">
      <c r="A473" s="25"/>
      <c r="B473" s="16"/>
      <c r="C473" s="11"/>
      <c r="D473" s="7" t="s">
        <v>29</v>
      </c>
      <c r="E473" s="50" t="s">
        <v>86</v>
      </c>
      <c r="F473" s="51">
        <v>200</v>
      </c>
      <c r="G473" s="51">
        <v>4.5199999999999996</v>
      </c>
      <c r="H473" s="51">
        <v>5.22</v>
      </c>
      <c r="I473" s="51">
        <v>34.520000000000003</v>
      </c>
      <c r="J473" s="51">
        <v>219.54</v>
      </c>
      <c r="K473" s="52">
        <v>353</v>
      </c>
      <c r="L473" s="51"/>
    </row>
    <row r="474" spans="1:12" ht="15" x14ac:dyDescent="0.25">
      <c r="A474" s="25"/>
      <c r="B474" s="16"/>
      <c r="C474" s="11"/>
      <c r="D474" s="7" t="s">
        <v>30</v>
      </c>
      <c r="E474" s="50" t="s">
        <v>55</v>
      </c>
      <c r="F474" s="51">
        <v>200</v>
      </c>
      <c r="G474" s="51">
        <v>0.02</v>
      </c>
      <c r="H474" s="51">
        <v>0</v>
      </c>
      <c r="I474" s="51">
        <v>9.4</v>
      </c>
      <c r="J474" s="51">
        <v>36</v>
      </c>
      <c r="K474" s="52">
        <v>943</v>
      </c>
      <c r="L474" s="51"/>
    </row>
    <row r="475" spans="1:12" ht="15" x14ac:dyDescent="0.25">
      <c r="A475" s="25"/>
      <c r="B475" s="16"/>
      <c r="C475" s="11"/>
      <c r="D475" s="7" t="s">
        <v>22</v>
      </c>
      <c r="E475" s="50" t="s">
        <v>46</v>
      </c>
      <c r="F475" s="51">
        <v>50</v>
      </c>
      <c r="G475" s="51">
        <v>2.2000000000000002</v>
      </c>
      <c r="H475" s="51">
        <v>0.45</v>
      </c>
      <c r="I475" s="51">
        <v>18.3</v>
      </c>
      <c r="J475" s="51">
        <v>77.599999999999994</v>
      </c>
      <c r="K475" s="52">
        <v>194</v>
      </c>
      <c r="L475" s="51"/>
    </row>
    <row r="476" spans="1:12" ht="15" x14ac:dyDescent="0.25">
      <c r="A476" s="25"/>
      <c r="B476" s="16"/>
      <c r="C476" s="11"/>
      <c r="D476" s="6"/>
      <c r="E476" s="50" t="s">
        <v>47</v>
      </c>
      <c r="F476" s="51">
        <v>50</v>
      </c>
      <c r="G476" s="51">
        <v>2.5</v>
      </c>
      <c r="H476" s="51">
        <v>0.55000000000000004</v>
      </c>
      <c r="I476" s="51">
        <v>16.7</v>
      </c>
      <c r="J476" s="51">
        <v>67</v>
      </c>
      <c r="K476" s="52">
        <v>206</v>
      </c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6"/>
      <c r="B478" s="18"/>
      <c r="C478" s="8"/>
      <c r="D478" s="19" t="s">
        <v>38</v>
      </c>
      <c r="E478" s="9"/>
      <c r="F478" s="21">
        <f>SUM(F472:F477)</f>
        <v>600</v>
      </c>
      <c r="G478" s="21">
        <f t="shared" ref="G478" si="297">SUM(G472:G477)</f>
        <v>23.439999999999998</v>
      </c>
      <c r="H478" s="21">
        <f t="shared" ref="H478" si="298">SUM(H472:H477)</f>
        <v>18.48</v>
      </c>
      <c r="I478" s="21">
        <f t="shared" ref="I478" si="299">SUM(I472:I477)</f>
        <v>91.210000000000008</v>
      </c>
      <c r="J478" s="21">
        <f t="shared" ref="J478" si="300">SUM(J472:J477)</f>
        <v>615.96</v>
      </c>
      <c r="K478" s="27"/>
      <c r="L478" s="21">
        <f t="shared" ref="L478" ca="1" si="301">SUM(L472:L480)</f>
        <v>0</v>
      </c>
    </row>
    <row r="479" spans="1:12" ht="15" x14ac:dyDescent="0.25">
      <c r="A479" s="28">
        <f>A443</f>
        <v>2</v>
      </c>
      <c r="B479" s="14">
        <f>B443</f>
        <v>4</v>
      </c>
      <c r="C479" s="10" t="s">
        <v>36</v>
      </c>
      <c r="D479" s="12" t="s">
        <v>37</v>
      </c>
      <c r="E479" s="50"/>
      <c r="F479" s="51"/>
      <c r="G479" s="51"/>
      <c r="H479" s="51"/>
      <c r="I479" s="51"/>
      <c r="J479" s="51"/>
      <c r="K479" s="52"/>
      <c r="L479" s="51"/>
    </row>
    <row r="480" spans="1:12" ht="15" x14ac:dyDescent="0.25">
      <c r="A480" s="25"/>
      <c r="B480" s="16"/>
      <c r="C480" s="11"/>
      <c r="D480" s="12" t="s">
        <v>34</v>
      </c>
      <c r="E480" s="50" t="s">
        <v>90</v>
      </c>
      <c r="F480" s="51">
        <v>40</v>
      </c>
      <c r="G480" s="51">
        <v>1.8</v>
      </c>
      <c r="H480" s="51">
        <v>6.52</v>
      </c>
      <c r="I480" s="51">
        <v>19.079999999999998</v>
      </c>
      <c r="J480" s="51">
        <v>143.19999999999999</v>
      </c>
      <c r="K480" s="52" t="s">
        <v>91</v>
      </c>
      <c r="L480" s="51"/>
    </row>
    <row r="481" spans="1:12" ht="15" x14ac:dyDescent="0.25">
      <c r="A481" s="25"/>
      <c r="B481" s="16"/>
      <c r="C481" s="11"/>
      <c r="D481" s="12" t="s">
        <v>30</v>
      </c>
      <c r="E481" s="50" t="s">
        <v>106</v>
      </c>
      <c r="F481" s="51">
        <v>200</v>
      </c>
      <c r="G481" s="51">
        <v>1.82</v>
      </c>
      <c r="H481" s="51">
        <v>1.68</v>
      </c>
      <c r="I481" s="51">
        <v>14.92</v>
      </c>
      <c r="J481" s="51">
        <v>73.150000000000006</v>
      </c>
      <c r="K481" s="52">
        <v>143</v>
      </c>
      <c r="L481" s="51"/>
    </row>
    <row r="482" spans="1:12" ht="15" x14ac:dyDescent="0.25">
      <c r="A482" s="25"/>
      <c r="B482" s="16"/>
      <c r="C482" s="11"/>
      <c r="D482" s="12" t="s">
        <v>23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6"/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6"/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6"/>
      <c r="B485" s="18"/>
      <c r="C485" s="8"/>
      <c r="D485" s="20" t="s">
        <v>38</v>
      </c>
      <c r="E485" s="9"/>
      <c r="F485" s="21">
        <f>SUM(F479:F484)</f>
        <v>240</v>
      </c>
      <c r="G485" s="21">
        <f t="shared" ref="G485" si="302">SUM(G479:G484)</f>
        <v>3.62</v>
      </c>
      <c r="H485" s="21">
        <f t="shared" ref="H485" si="303">SUM(H479:H484)</f>
        <v>8.1999999999999993</v>
      </c>
      <c r="I485" s="21">
        <f t="shared" ref="I485" si="304">SUM(I479:I484)</f>
        <v>34</v>
      </c>
      <c r="J485" s="21">
        <f t="shared" ref="J485" si="305">SUM(J479:J484)</f>
        <v>216.35</v>
      </c>
      <c r="K485" s="27"/>
      <c r="L485" s="21">
        <f t="shared" ref="L485" ca="1" si="306">SUM(L479:L487)</f>
        <v>0</v>
      </c>
    </row>
    <row r="486" spans="1:12" ht="15.75" customHeight="1" thickBot="1" x14ac:dyDescent="0.25">
      <c r="A486" s="31">
        <f>A443</f>
        <v>2</v>
      </c>
      <c r="B486" s="32">
        <f>B443</f>
        <v>4</v>
      </c>
      <c r="C486" s="69" t="s">
        <v>4</v>
      </c>
      <c r="D486" s="70"/>
      <c r="E486" s="33"/>
      <c r="F486" s="34">
        <f>F450+F456+F466+F471+F478+F485</f>
        <v>2905</v>
      </c>
      <c r="G486" s="66">
        <f>G450+G456+G466+G471+G478+G485</f>
        <v>81.550000000000011</v>
      </c>
      <c r="H486" s="66">
        <f t="shared" ref="H486:J486" si="307">H450+H456+H466+H471+H478+H485</f>
        <v>83.768000000000001</v>
      </c>
      <c r="I486" s="34">
        <f t="shared" si="307"/>
        <v>345.23</v>
      </c>
      <c r="J486" s="34">
        <f t="shared" si="307"/>
        <v>2511.2499999999995</v>
      </c>
      <c r="K486" s="35"/>
      <c r="L486" s="34">
        <f t="shared" ref="L486" ca="1" si="308">L450+L456+L466+L471+L478+L485</f>
        <v>0</v>
      </c>
    </row>
    <row r="487" spans="1:12" ht="15" x14ac:dyDescent="0.25">
      <c r="A487" s="22">
        <v>2</v>
      </c>
      <c r="B487" s="23">
        <v>5</v>
      </c>
      <c r="C487" s="24" t="s">
        <v>19</v>
      </c>
      <c r="D487" s="5" t="s">
        <v>20</v>
      </c>
      <c r="E487" s="47" t="s">
        <v>87</v>
      </c>
      <c r="F487" s="48">
        <v>250</v>
      </c>
      <c r="G487" s="48">
        <v>6.7</v>
      </c>
      <c r="H487" s="48">
        <v>8.25</v>
      </c>
      <c r="I487" s="48">
        <v>22.8</v>
      </c>
      <c r="J487" s="48">
        <v>224.5</v>
      </c>
      <c r="K487" s="49" t="s">
        <v>124</v>
      </c>
      <c r="L487" s="48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5"/>
      <c r="B489" s="16"/>
      <c r="C489" s="11"/>
      <c r="D489" s="7" t="s">
        <v>21</v>
      </c>
      <c r="E489" s="50" t="s">
        <v>48</v>
      </c>
      <c r="F489" s="51">
        <v>200</v>
      </c>
      <c r="G489" s="51">
        <v>2.42</v>
      </c>
      <c r="H489" s="51">
        <v>2.2999999999999998</v>
      </c>
      <c r="I489" s="51">
        <v>13.37</v>
      </c>
      <c r="J489" s="51">
        <v>73.739999999999995</v>
      </c>
      <c r="K489" s="52">
        <v>942</v>
      </c>
      <c r="L489" s="51"/>
    </row>
    <row r="490" spans="1:12" ht="15" x14ac:dyDescent="0.25">
      <c r="A490" s="25"/>
      <c r="B490" s="16"/>
      <c r="C490" s="11"/>
      <c r="D490" s="7" t="s">
        <v>22</v>
      </c>
      <c r="E490" s="50" t="s">
        <v>49</v>
      </c>
      <c r="F490" s="51">
        <v>50</v>
      </c>
      <c r="G490" s="51">
        <v>4</v>
      </c>
      <c r="H490" s="51">
        <v>0.4</v>
      </c>
      <c r="I490" s="51">
        <v>21</v>
      </c>
      <c r="J490" s="51">
        <v>96</v>
      </c>
      <c r="K490" s="52">
        <v>224</v>
      </c>
      <c r="L490" s="51"/>
    </row>
    <row r="491" spans="1:12" ht="15" x14ac:dyDescent="0.25">
      <c r="A491" s="25"/>
      <c r="B491" s="16"/>
      <c r="C491" s="11"/>
      <c r="D491" s="7" t="s">
        <v>23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SUM(F487:F493)</f>
        <v>500</v>
      </c>
      <c r="G494" s="21">
        <f t="shared" ref="G494" si="309">SUM(G487:G493)</f>
        <v>13.120000000000001</v>
      </c>
      <c r="H494" s="21">
        <f t="shared" ref="H494" si="310">SUM(H487:H493)</f>
        <v>10.950000000000001</v>
      </c>
      <c r="I494" s="21">
        <f>SUM(I487:I493)</f>
        <v>57.17</v>
      </c>
      <c r="J494" s="21">
        <f t="shared" ref="J494" si="311">SUM(J487:J493)</f>
        <v>394.24</v>
      </c>
      <c r="K494" s="27"/>
      <c r="L494" s="21">
        <f t="shared" ref="L494:L538" si="312">SUM(L487:L493)</f>
        <v>0</v>
      </c>
    </row>
    <row r="495" spans="1:12" ht="15" x14ac:dyDescent="0.25">
      <c r="A495" s="28">
        <f>A487</f>
        <v>2</v>
      </c>
      <c r="B495" s="14">
        <f>B487</f>
        <v>5</v>
      </c>
      <c r="C495" s="10" t="s">
        <v>24</v>
      </c>
      <c r="D495" s="12" t="s">
        <v>23</v>
      </c>
      <c r="E495" s="50" t="s">
        <v>54</v>
      </c>
      <c r="F495" s="51">
        <v>150</v>
      </c>
      <c r="G495" s="51">
        <v>0.21</v>
      </c>
      <c r="H495" s="51">
        <v>0.33</v>
      </c>
      <c r="I495" s="51">
        <v>9.8000000000000007</v>
      </c>
      <c r="J495" s="51">
        <v>47</v>
      </c>
      <c r="K495" s="52" t="s">
        <v>95</v>
      </c>
      <c r="L495" s="51"/>
    </row>
    <row r="496" spans="1:12" ht="15" x14ac:dyDescent="0.25">
      <c r="A496" s="25"/>
      <c r="B496" s="16"/>
      <c r="C496" s="11"/>
      <c r="D496" s="6"/>
      <c r="E496" s="50" t="s">
        <v>73</v>
      </c>
      <c r="F496" s="51">
        <v>100</v>
      </c>
      <c r="G496" s="51">
        <v>4.4400000000000004</v>
      </c>
      <c r="H496" s="51">
        <v>7.61</v>
      </c>
      <c r="I496" s="51">
        <v>1.82</v>
      </c>
      <c r="J496" s="51">
        <v>94.8</v>
      </c>
      <c r="K496" s="52" t="s">
        <v>96</v>
      </c>
      <c r="L496" s="51"/>
    </row>
    <row r="497" spans="1:12" ht="15" x14ac:dyDescent="0.25">
      <c r="A497" s="25"/>
      <c r="B497" s="16"/>
      <c r="C497" s="11"/>
      <c r="D497" s="6"/>
      <c r="E497" s="50" t="s">
        <v>57</v>
      </c>
      <c r="F497" s="51">
        <v>200</v>
      </c>
      <c r="G497" s="51">
        <v>3.3</v>
      </c>
      <c r="H497" s="51">
        <v>3.3</v>
      </c>
      <c r="I497" s="51">
        <v>16.920000000000002</v>
      </c>
      <c r="J497" s="51">
        <v>90.2</v>
      </c>
      <c r="K497" s="52">
        <v>945</v>
      </c>
      <c r="L497" s="51"/>
    </row>
    <row r="498" spans="1:12" ht="15" x14ac:dyDescent="0.25">
      <c r="A498" s="25"/>
      <c r="B498" s="16"/>
      <c r="C498" s="11"/>
      <c r="D498" s="6"/>
      <c r="E498" s="50" t="s">
        <v>49</v>
      </c>
      <c r="F498" s="51">
        <v>30</v>
      </c>
      <c r="G498" s="51">
        <v>2.25</v>
      </c>
      <c r="H498" s="51">
        <v>0.87</v>
      </c>
      <c r="I498" s="51">
        <v>11.4</v>
      </c>
      <c r="J498" s="51">
        <v>57.6</v>
      </c>
      <c r="K498" s="52">
        <v>267</v>
      </c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6"/>
      <c r="B500" s="18"/>
      <c r="C500" s="8"/>
      <c r="D500" s="19" t="s">
        <v>38</v>
      </c>
      <c r="E500" s="9"/>
      <c r="F500" s="21">
        <f>SUM(F495:F499)</f>
        <v>480</v>
      </c>
      <c r="G500" s="21">
        <f t="shared" ref="G500" si="313">SUM(G495:G499)</f>
        <v>10.199999999999999</v>
      </c>
      <c r="H500" s="21">
        <f t="shared" ref="H500" si="314">SUM(H495:H499)</f>
        <v>12.11</v>
      </c>
      <c r="I500" s="21">
        <f t="shared" ref="I500" si="315">SUM(I495:I499)</f>
        <v>39.940000000000005</v>
      </c>
      <c r="J500" s="21">
        <f t="shared" ref="J500" si="316">SUM(J495:J499)</f>
        <v>289.60000000000002</v>
      </c>
      <c r="K500" s="27"/>
      <c r="L500" s="21">
        <f t="shared" ref="L500" ca="1" si="317">SUM(L495:L505)</f>
        <v>0</v>
      </c>
    </row>
    <row r="501" spans="1:12" ht="15" x14ac:dyDescent="0.25">
      <c r="A501" s="28">
        <f>A487</f>
        <v>2</v>
      </c>
      <c r="B501" s="14">
        <f>B487</f>
        <v>5</v>
      </c>
      <c r="C501" s="10" t="s">
        <v>25</v>
      </c>
      <c r="D501" s="7" t="s">
        <v>26</v>
      </c>
      <c r="E501" s="50" t="s">
        <v>136</v>
      </c>
      <c r="F501" s="51">
        <v>100</v>
      </c>
      <c r="G501" s="51">
        <v>0.96</v>
      </c>
      <c r="H501" s="51">
        <v>6.15</v>
      </c>
      <c r="I501" s="51">
        <v>4.0599999999999996</v>
      </c>
      <c r="J501" s="51">
        <v>82.15</v>
      </c>
      <c r="K501" s="52">
        <v>186</v>
      </c>
      <c r="L501" s="51"/>
    </row>
    <row r="502" spans="1:12" ht="15" x14ac:dyDescent="0.25">
      <c r="A502" s="25"/>
      <c r="B502" s="16"/>
      <c r="C502" s="11"/>
      <c r="D502" s="7" t="s">
        <v>27</v>
      </c>
      <c r="E502" s="50" t="s">
        <v>137</v>
      </c>
      <c r="F502" s="51">
        <v>250</v>
      </c>
      <c r="G502" s="51">
        <v>2.5299999999999998</v>
      </c>
      <c r="H502" s="51">
        <v>6.65</v>
      </c>
      <c r="I502" s="51">
        <v>18.27</v>
      </c>
      <c r="J502" s="51">
        <v>126.86</v>
      </c>
      <c r="K502" s="52">
        <v>175</v>
      </c>
      <c r="L502" s="51"/>
    </row>
    <row r="503" spans="1:12" ht="15" x14ac:dyDescent="0.25">
      <c r="A503" s="25"/>
      <c r="B503" s="16"/>
      <c r="C503" s="11"/>
      <c r="D503" s="7" t="s">
        <v>28</v>
      </c>
      <c r="E503" s="50" t="s">
        <v>135</v>
      </c>
      <c r="F503" s="51">
        <v>100</v>
      </c>
      <c r="G503" s="51">
        <v>13.67</v>
      </c>
      <c r="H503" s="51">
        <v>9.7200000000000006</v>
      </c>
      <c r="I503" s="51">
        <v>13.37</v>
      </c>
      <c r="J503" s="51">
        <v>212.26</v>
      </c>
      <c r="K503" s="52">
        <v>46</v>
      </c>
      <c r="L503" s="51"/>
    </row>
    <row r="504" spans="1:12" ht="15" x14ac:dyDescent="0.25">
      <c r="A504" s="25"/>
      <c r="B504" s="16"/>
      <c r="C504" s="11"/>
      <c r="D504" s="7" t="s">
        <v>29</v>
      </c>
      <c r="E504" s="50" t="s">
        <v>66</v>
      </c>
      <c r="F504" s="51">
        <v>180</v>
      </c>
      <c r="G504" s="51">
        <v>3.46</v>
      </c>
      <c r="H504" s="51">
        <v>1.03</v>
      </c>
      <c r="I504" s="51">
        <v>29.12</v>
      </c>
      <c r="J504" s="51">
        <v>148.80000000000001</v>
      </c>
      <c r="K504" s="52" t="s">
        <v>98</v>
      </c>
      <c r="L504" s="51"/>
    </row>
    <row r="505" spans="1:12" ht="15" x14ac:dyDescent="0.25">
      <c r="A505" s="25"/>
      <c r="B505" s="16"/>
      <c r="C505" s="11"/>
      <c r="D505" s="7" t="s">
        <v>30</v>
      </c>
      <c r="E505" s="50" t="s">
        <v>45</v>
      </c>
      <c r="F505" s="51">
        <v>200</v>
      </c>
      <c r="G505" s="51">
        <v>0.53</v>
      </c>
      <c r="H505" s="51">
        <v>9.8000000000000004E-2</v>
      </c>
      <c r="I505" s="51">
        <v>19.18</v>
      </c>
      <c r="J505" s="51">
        <v>87</v>
      </c>
      <c r="K505" s="52">
        <v>946</v>
      </c>
      <c r="L505" s="51"/>
    </row>
    <row r="506" spans="1:12" ht="15" x14ac:dyDescent="0.25">
      <c r="A506" s="25"/>
      <c r="B506" s="16"/>
      <c r="C506" s="11"/>
      <c r="D506" s="7" t="s">
        <v>31</v>
      </c>
      <c r="E506" s="50" t="s">
        <v>46</v>
      </c>
      <c r="F506" s="51">
        <v>25</v>
      </c>
      <c r="G506" s="51">
        <v>1.1000000000000001</v>
      </c>
      <c r="H506" s="51">
        <v>0.23</v>
      </c>
      <c r="I506" s="51">
        <v>9.15</v>
      </c>
      <c r="J506" s="51">
        <v>38.799999999999997</v>
      </c>
      <c r="K506" s="52">
        <v>204</v>
      </c>
      <c r="L506" s="51"/>
    </row>
    <row r="507" spans="1:12" ht="15" x14ac:dyDescent="0.25">
      <c r="A507" s="25"/>
      <c r="B507" s="16"/>
      <c r="C507" s="11"/>
      <c r="D507" s="7" t="s">
        <v>32</v>
      </c>
      <c r="E507" s="50" t="s">
        <v>47</v>
      </c>
      <c r="F507" s="51">
        <v>25</v>
      </c>
      <c r="G507" s="51">
        <v>1.25</v>
      </c>
      <c r="H507" s="51">
        <v>0.3</v>
      </c>
      <c r="I507" s="51">
        <v>8.35</v>
      </c>
      <c r="J507" s="51">
        <v>33.5</v>
      </c>
      <c r="K507" s="52">
        <v>203</v>
      </c>
      <c r="L507" s="51"/>
    </row>
    <row r="508" spans="1:12" ht="15" x14ac:dyDescent="0.25">
      <c r="A508" s="25"/>
      <c r="B508" s="16"/>
      <c r="C508" s="11"/>
      <c r="D508" s="6"/>
      <c r="E508" s="50"/>
      <c r="F508" s="51"/>
      <c r="G508" s="51"/>
      <c r="H508" s="51"/>
      <c r="I508" s="51"/>
      <c r="J508" s="51"/>
      <c r="K508" s="52"/>
      <c r="L508" s="51"/>
    </row>
    <row r="509" spans="1:12" ht="15" x14ac:dyDescent="0.25">
      <c r="A509" s="25"/>
      <c r="B509" s="16"/>
      <c r="C509" s="11"/>
      <c r="D509" s="6"/>
      <c r="E509" s="50"/>
      <c r="F509" s="51"/>
      <c r="G509" s="51"/>
      <c r="H509" s="51"/>
      <c r="I509" s="51"/>
      <c r="J509" s="51"/>
      <c r="K509" s="52"/>
      <c r="L509" s="51"/>
    </row>
    <row r="510" spans="1:12" ht="15" x14ac:dyDescent="0.25">
      <c r="A510" s="26"/>
      <c r="B510" s="18"/>
      <c r="C510" s="8"/>
      <c r="D510" s="19" t="s">
        <v>38</v>
      </c>
      <c r="E510" s="9"/>
      <c r="F510" s="21">
        <f>SUM(F501:F509)</f>
        <v>880</v>
      </c>
      <c r="G510" s="21">
        <f t="shared" ref="G510" si="318">SUM(G501:G509)</f>
        <v>23.500000000000004</v>
      </c>
      <c r="H510" s="21">
        <f t="shared" ref="H510" si="319">SUM(H501:H509)</f>
        <v>24.178000000000004</v>
      </c>
      <c r="I510" s="21">
        <f t="shared" ref="I510" si="320">SUM(I501:I509)</f>
        <v>101.5</v>
      </c>
      <c r="J510" s="21">
        <f t="shared" ref="J510" si="321">SUM(J501:J509)</f>
        <v>729.36999999999989</v>
      </c>
      <c r="K510" s="27"/>
      <c r="L510" s="21">
        <f t="shared" ref="L510" ca="1" si="322">SUM(L507:L515)</f>
        <v>0</v>
      </c>
    </row>
    <row r="511" spans="1:12" ht="15" x14ac:dyDescent="0.25">
      <c r="A511" s="28">
        <f>A487</f>
        <v>2</v>
      </c>
      <c r="B511" s="14">
        <f>B487</f>
        <v>5</v>
      </c>
      <c r="C511" s="10" t="s">
        <v>33</v>
      </c>
      <c r="D511" s="12" t="s">
        <v>34</v>
      </c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12" t="s">
        <v>30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6"/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6"/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6"/>
      <c r="B515" s="18"/>
      <c r="C515" s="8"/>
      <c r="D515" s="19" t="s">
        <v>38</v>
      </c>
      <c r="E515" s="9"/>
      <c r="F515" s="21">
        <f>SUM(F511:F514)</f>
        <v>0</v>
      </c>
      <c r="G515" s="21">
        <f t="shared" ref="G515" si="323">SUM(G511:G514)</f>
        <v>0</v>
      </c>
      <c r="H515" s="21">
        <f t="shared" ref="H515" si="324">SUM(H511:H514)</f>
        <v>0</v>
      </c>
      <c r="I515" s="21">
        <f t="shared" ref="I515" si="325">SUM(I511:I514)</f>
        <v>0</v>
      </c>
      <c r="J515" s="21">
        <f t="shared" ref="J515" si="326">SUM(J511:J514)</f>
        <v>0</v>
      </c>
      <c r="K515" s="27"/>
      <c r="L515" s="21">
        <f t="shared" ref="L515" ca="1" si="327">SUM(L508:L514)</f>
        <v>0</v>
      </c>
    </row>
    <row r="516" spans="1:12" ht="15" x14ac:dyDescent="0.25">
      <c r="A516" s="28">
        <f>A487</f>
        <v>2</v>
      </c>
      <c r="B516" s="14">
        <f>B487</f>
        <v>5</v>
      </c>
      <c r="C516" s="10" t="s">
        <v>35</v>
      </c>
      <c r="D516" s="7" t="s">
        <v>20</v>
      </c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5"/>
      <c r="B517" s="16"/>
      <c r="C517" s="11"/>
      <c r="D517" s="7" t="s">
        <v>29</v>
      </c>
      <c r="E517" s="50"/>
      <c r="F517" s="51"/>
      <c r="G517" s="51"/>
      <c r="H517" s="51"/>
      <c r="I517" s="51"/>
      <c r="J517" s="51"/>
      <c r="K517" s="52"/>
      <c r="L517" s="51"/>
    </row>
    <row r="518" spans="1:12" ht="15" x14ac:dyDescent="0.25">
      <c r="A518" s="25"/>
      <c r="B518" s="16"/>
      <c r="C518" s="11"/>
      <c r="D518" s="7" t="s">
        <v>30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7" t="s">
        <v>22</v>
      </c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5"/>
      <c r="B521" s="16"/>
      <c r="C521" s="11"/>
      <c r="D521" s="6"/>
      <c r="E521" s="50"/>
      <c r="F521" s="51"/>
      <c r="G521" s="51"/>
      <c r="H521" s="51"/>
      <c r="I521" s="51"/>
      <c r="J521" s="51"/>
      <c r="K521" s="52"/>
      <c r="L521" s="51"/>
    </row>
    <row r="522" spans="1:12" ht="15" x14ac:dyDescent="0.25">
      <c r="A522" s="26"/>
      <c r="B522" s="18"/>
      <c r="C522" s="8"/>
      <c r="D522" s="19" t="s">
        <v>38</v>
      </c>
      <c r="E522" s="9"/>
      <c r="F522" s="21">
        <f>SUM(F516:F521)</f>
        <v>0</v>
      </c>
      <c r="G522" s="21">
        <f t="shared" ref="G522" si="328">SUM(G516:G521)</f>
        <v>0</v>
      </c>
      <c r="H522" s="21">
        <f t="shared" ref="H522" si="329">SUM(H516:H521)</f>
        <v>0</v>
      </c>
      <c r="I522" s="21">
        <f t="shared" ref="I522" si="330">SUM(I516:I521)</f>
        <v>0</v>
      </c>
      <c r="J522" s="21">
        <f t="shared" ref="J522" si="331">SUM(J516:J521)</f>
        <v>0</v>
      </c>
      <c r="K522" s="27"/>
      <c r="L522" s="21">
        <f t="shared" ref="L522" ca="1" si="332">SUM(L516:L524)</f>
        <v>0</v>
      </c>
    </row>
    <row r="523" spans="1:12" ht="15" x14ac:dyDescent="0.25">
      <c r="A523" s="28">
        <f>A487</f>
        <v>2</v>
      </c>
      <c r="B523" s="14">
        <f>B487</f>
        <v>5</v>
      </c>
      <c r="C523" s="10" t="s">
        <v>36</v>
      </c>
      <c r="D523" s="12" t="s">
        <v>37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12" t="s">
        <v>34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12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12" t="s">
        <v>23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6"/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6"/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6"/>
      <c r="B529" s="18"/>
      <c r="C529" s="8"/>
      <c r="D529" s="20" t="s">
        <v>38</v>
      </c>
      <c r="E529" s="9"/>
      <c r="F529" s="21">
        <f>SUM(F523:F528)</f>
        <v>0</v>
      </c>
      <c r="G529" s="21">
        <f t="shared" ref="G529" si="333">SUM(G523:G528)</f>
        <v>0</v>
      </c>
      <c r="H529" s="21">
        <f t="shared" ref="H529" si="334">SUM(H523:H528)</f>
        <v>0</v>
      </c>
      <c r="I529" s="21">
        <f t="shared" ref="I529" si="335">SUM(I523:I528)</f>
        <v>0</v>
      </c>
      <c r="J529" s="21">
        <f t="shared" ref="J529" si="336">SUM(J523:J528)</f>
        <v>0</v>
      </c>
      <c r="K529" s="27"/>
      <c r="L529" s="21">
        <f t="shared" ref="L529" ca="1" si="337">SUM(L523:L531)</f>
        <v>0</v>
      </c>
    </row>
    <row r="530" spans="1:12" ht="15.75" customHeight="1" thickBot="1" x14ac:dyDescent="0.25">
      <c r="A530" s="31">
        <f>A487</f>
        <v>2</v>
      </c>
      <c r="B530" s="32">
        <f>B487</f>
        <v>5</v>
      </c>
      <c r="C530" s="69" t="s">
        <v>4</v>
      </c>
      <c r="D530" s="70"/>
      <c r="E530" s="33"/>
      <c r="F530" s="34">
        <f>F494+F500+F510+F515+F522+F529</f>
        <v>1860</v>
      </c>
      <c r="G530" s="34">
        <f t="shared" ref="G530" si="338">G494+G500+G510+G515+G522+G529</f>
        <v>46.820000000000007</v>
      </c>
      <c r="H530" s="34">
        <f t="shared" ref="H530" si="339">H494+H500+H510+H515+H522+H529</f>
        <v>47.238000000000007</v>
      </c>
      <c r="I530" s="34">
        <f t="shared" ref="I530" si="340">I494+I500+I510+I515+I522+I529</f>
        <v>198.61</v>
      </c>
      <c r="J530" s="34">
        <f t="shared" ref="J530" si="341">J494+J500+J510+J515+J522+J529</f>
        <v>1413.21</v>
      </c>
      <c r="K530" s="35"/>
      <c r="L530" s="34">
        <f t="shared" ref="L530" ca="1" si="342">L494+L500+L510+L515+L522+L529</f>
        <v>0</v>
      </c>
    </row>
    <row r="531" spans="1:12" ht="15" x14ac:dyDescent="0.25">
      <c r="A531" s="22">
        <v>2</v>
      </c>
      <c r="B531" s="23">
        <v>6</v>
      </c>
      <c r="C531" s="24" t="s">
        <v>19</v>
      </c>
      <c r="D531" s="5" t="s">
        <v>20</v>
      </c>
      <c r="E531" s="47"/>
      <c r="F531" s="48"/>
      <c r="G531" s="48"/>
      <c r="H531" s="48"/>
      <c r="I531" s="48"/>
      <c r="J531" s="48"/>
      <c r="K531" s="49"/>
      <c r="L531" s="48"/>
    </row>
    <row r="532" spans="1:12" ht="15" x14ac:dyDescent="0.25">
      <c r="A532" s="25"/>
      <c r="B532" s="16"/>
      <c r="C532" s="11"/>
      <c r="D532" s="6"/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7" t="s">
        <v>21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7" t="s">
        <v>22</v>
      </c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7" t="s">
        <v>23</v>
      </c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5"/>
      <c r="B536" s="16"/>
      <c r="C536" s="11"/>
      <c r="D536" s="6"/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5"/>
      <c r="B537" s="16"/>
      <c r="C537" s="11"/>
      <c r="D537" s="6"/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6"/>
      <c r="B538" s="18"/>
      <c r="C538" s="8"/>
      <c r="D538" s="19" t="s">
        <v>38</v>
      </c>
      <c r="E538" s="9"/>
      <c r="F538" s="21">
        <f>SUM(F531:F537)</f>
        <v>0</v>
      </c>
      <c r="G538" s="21">
        <f t="shared" ref="G538" si="343">SUM(G531:G537)</f>
        <v>0</v>
      </c>
      <c r="H538" s="21">
        <f t="shared" ref="H538" si="344">SUM(H531:H537)</f>
        <v>0</v>
      </c>
      <c r="I538" s="21">
        <f t="shared" ref="I538" si="345">SUM(I531:I537)</f>
        <v>0</v>
      </c>
      <c r="J538" s="21">
        <f t="shared" ref="J538" si="346">SUM(J531:J537)</f>
        <v>0</v>
      </c>
      <c r="K538" s="27"/>
      <c r="L538" s="21">
        <f t="shared" si="312"/>
        <v>0</v>
      </c>
    </row>
    <row r="539" spans="1:12" ht="15" x14ac:dyDescent="0.25">
      <c r="A539" s="28">
        <f>A531</f>
        <v>2</v>
      </c>
      <c r="B539" s="14">
        <f>B531</f>
        <v>6</v>
      </c>
      <c r="C539" s="10" t="s">
        <v>24</v>
      </c>
      <c r="D539" s="12" t="s">
        <v>23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6"/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6"/>
      <c r="B542" s="18"/>
      <c r="C542" s="8"/>
      <c r="D542" s="19" t="s">
        <v>38</v>
      </c>
      <c r="E542" s="9"/>
      <c r="F542" s="21">
        <f>SUM(F539:F541)</f>
        <v>0</v>
      </c>
      <c r="G542" s="21">
        <f t="shared" ref="G542" si="347">SUM(G539:G541)</f>
        <v>0</v>
      </c>
      <c r="H542" s="21">
        <f t="shared" ref="H542" si="348">SUM(H539:H541)</f>
        <v>0</v>
      </c>
      <c r="I542" s="21">
        <f t="shared" ref="I542" si="349">SUM(I539:I541)</f>
        <v>0</v>
      </c>
      <c r="J542" s="21">
        <f t="shared" ref="J542" si="350">SUM(J539:J541)</f>
        <v>0</v>
      </c>
      <c r="K542" s="27"/>
      <c r="L542" s="21">
        <f t="shared" ref="L542" ca="1" si="351">SUM(L539:L547)</f>
        <v>0</v>
      </c>
    </row>
    <row r="543" spans="1:12" ht="15" x14ac:dyDescent="0.25">
      <c r="A543" s="28">
        <f>A531</f>
        <v>2</v>
      </c>
      <c r="B543" s="14">
        <f>B531</f>
        <v>6</v>
      </c>
      <c r="C543" s="10" t="s">
        <v>25</v>
      </c>
      <c r="D543" s="7" t="s">
        <v>26</v>
      </c>
      <c r="E543" s="50"/>
      <c r="F543" s="51"/>
      <c r="G543" s="51"/>
      <c r="H543" s="51"/>
      <c r="I543" s="51"/>
      <c r="J543" s="51"/>
      <c r="K543" s="52"/>
      <c r="L543" s="51"/>
    </row>
    <row r="544" spans="1:12" ht="15" x14ac:dyDescent="0.25">
      <c r="A544" s="25"/>
      <c r="B544" s="16"/>
      <c r="C544" s="11"/>
      <c r="D544" s="7" t="s">
        <v>27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7" t="s">
        <v>28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7" t="s">
        <v>29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7" t="s">
        <v>30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7" t="s">
        <v>31</v>
      </c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7" t="s">
        <v>32</v>
      </c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5"/>
      <c r="B550" s="16"/>
      <c r="C550" s="11"/>
      <c r="D550" s="6"/>
      <c r="E550" s="50"/>
      <c r="F550" s="51"/>
      <c r="G550" s="51"/>
      <c r="H550" s="51"/>
      <c r="I550" s="51"/>
      <c r="J550" s="51"/>
      <c r="K550" s="52"/>
      <c r="L550" s="51"/>
    </row>
    <row r="551" spans="1:12" ht="15" x14ac:dyDescent="0.25">
      <c r="A551" s="25"/>
      <c r="B551" s="16"/>
      <c r="C551" s="11"/>
      <c r="D551" s="6"/>
      <c r="E551" s="50"/>
      <c r="F551" s="51"/>
      <c r="G551" s="51"/>
      <c r="H551" s="51"/>
      <c r="I551" s="51"/>
      <c r="J551" s="51"/>
      <c r="K551" s="52"/>
      <c r="L551" s="51"/>
    </row>
    <row r="552" spans="1:12" ht="15" x14ac:dyDescent="0.25">
      <c r="A552" s="26"/>
      <c r="B552" s="18"/>
      <c r="C552" s="8"/>
      <c r="D552" s="19" t="s">
        <v>38</v>
      </c>
      <c r="E552" s="9"/>
      <c r="F552" s="21">
        <f>SUM(F543:F551)</f>
        <v>0</v>
      </c>
      <c r="G552" s="21">
        <f t="shared" ref="G552" si="352">SUM(G543:G551)</f>
        <v>0</v>
      </c>
      <c r="H552" s="21">
        <f t="shared" ref="H552" si="353">SUM(H543:H551)</f>
        <v>0</v>
      </c>
      <c r="I552" s="21">
        <f t="shared" ref="I552" si="354">SUM(I543:I551)</f>
        <v>0</v>
      </c>
      <c r="J552" s="21">
        <f t="shared" ref="J552" si="355">SUM(J543:J551)</f>
        <v>0</v>
      </c>
      <c r="K552" s="27"/>
      <c r="L552" s="21">
        <f t="shared" ref="L552" ca="1" si="356">SUM(L549:L557)</f>
        <v>0</v>
      </c>
    </row>
    <row r="553" spans="1:12" ht="15" x14ac:dyDescent="0.25">
      <c r="A553" s="28">
        <f>A531</f>
        <v>2</v>
      </c>
      <c r="B553" s="14">
        <f>B531</f>
        <v>6</v>
      </c>
      <c r="C553" s="10" t="s">
        <v>33</v>
      </c>
      <c r="D553" s="12" t="s">
        <v>34</v>
      </c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12" t="s">
        <v>30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6"/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6"/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6"/>
      <c r="B557" s="18"/>
      <c r="C557" s="8"/>
      <c r="D557" s="19" t="s">
        <v>38</v>
      </c>
      <c r="E557" s="9"/>
      <c r="F557" s="21">
        <f>SUM(F553:F556)</f>
        <v>0</v>
      </c>
      <c r="G557" s="21">
        <f t="shared" ref="G557" si="357">SUM(G553:G556)</f>
        <v>0</v>
      </c>
      <c r="H557" s="21">
        <f t="shared" ref="H557" si="358">SUM(H553:H556)</f>
        <v>0</v>
      </c>
      <c r="I557" s="21">
        <f t="shared" ref="I557" si="359">SUM(I553:I556)</f>
        <v>0</v>
      </c>
      <c r="J557" s="21">
        <f t="shared" ref="J557" si="360">SUM(J553:J556)</f>
        <v>0</v>
      </c>
      <c r="K557" s="27"/>
      <c r="L557" s="21">
        <f t="shared" ref="L557" ca="1" si="361">SUM(L550:L556)</f>
        <v>0</v>
      </c>
    </row>
    <row r="558" spans="1:12" ht="15" x14ac:dyDescent="0.25">
      <c r="A558" s="28">
        <f>A531</f>
        <v>2</v>
      </c>
      <c r="B558" s="14">
        <f>B531</f>
        <v>6</v>
      </c>
      <c r="C558" s="10" t="s">
        <v>35</v>
      </c>
      <c r="D558" s="7" t="s">
        <v>20</v>
      </c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5"/>
      <c r="B559" s="16"/>
      <c r="C559" s="11"/>
      <c r="D559" s="7" t="s">
        <v>29</v>
      </c>
      <c r="E559" s="50"/>
      <c r="F559" s="51"/>
      <c r="G559" s="51"/>
      <c r="H559" s="51"/>
      <c r="I559" s="51"/>
      <c r="J559" s="51"/>
      <c r="K559" s="52"/>
      <c r="L559" s="51"/>
    </row>
    <row r="560" spans="1:12" ht="15" x14ac:dyDescent="0.25">
      <c r="A560" s="25"/>
      <c r="B560" s="16"/>
      <c r="C560" s="11"/>
      <c r="D560" s="7" t="s">
        <v>30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7" t="s">
        <v>22</v>
      </c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5"/>
      <c r="B563" s="16"/>
      <c r="C563" s="11"/>
      <c r="D563" s="6"/>
      <c r="E563" s="50"/>
      <c r="F563" s="51"/>
      <c r="G563" s="51"/>
      <c r="H563" s="51"/>
      <c r="I563" s="51"/>
      <c r="J563" s="51"/>
      <c r="K563" s="52"/>
      <c r="L563" s="51"/>
    </row>
    <row r="564" spans="1:12" ht="15" x14ac:dyDescent="0.25">
      <c r="A564" s="26"/>
      <c r="B564" s="18"/>
      <c r="C564" s="8"/>
      <c r="D564" s="19" t="s">
        <v>38</v>
      </c>
      <c r="E564" s="9"/>
      <c r="F564" s="21">
        <f>SUM(F558:F563)</f>
        <v>0</v>
      </c>
      <c r="G564" s="21">
        <f t="shared" ref="G564" si="362">SUM(G558:G563)</f>
        <v>0</v>
      </c>
      <c r="H564" s="21">
        <f t="shared" ref="H564" si="363">SUM(H558:H563)</f>
        <v>0</v>
      </c>
      <c r="I564" s="21">
        <f t="shared" ref="I564" si="364">SUM(I558:I563)</f>
        <v>0</v>
      </c>
      <c r="J564" s="21">
        <f t="shared" ref="J564" si="365">SUM(J558:J563)</f>
        <v>0</v>
      </c>
      <c r="K564" s="27"/>
      <c r="L564" s="21">
        <f t="shared" ref="L564" ca="1" si="366">SUM(L558:L566)</f>
        <v>0</v>
      </c>
    </row>
    <row r="565" spans="1:12" ht="15" x14ac:dyDescent="0.25">
      <c r="A565" s="28">
        <f>A531</f>
        <v>2</v>
      </c>
      <c r="B565" s="14">
        <f>B531</f>
        <v>6</v>
      </c>
      <c r="C565" s="10" t="s">
        <v>36</v>
      </c>
      <c r="D565" s="12" t="s">
        <v>37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12" t="s">
        <v>34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12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12" t="s">
        <v>23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6"/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6"/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6"/>
      <c r="B571" s="18"/>
      <c r="C571" s="8"/>
      <c r="D571" s="20" t="s">
        <v>38</v>
      </c>
      <c r="E571" s="9"/>
      <c r="F571" s="21">
        <f>SUM(F565:F570)</f>
        <v>0</v>
      </c>
      <c r="G571" s="21">
        <f t="shared" ref="G571" si="367">SUM(G565:G570)</f>
        <v>0</v>
      </c>
      <c r="H571" s="21">
        <f t="shared" ref="H571" si="368">SUM(H565:H570)</f>
        <v>0</v>
      </c>
      <c r="I571" s="21">
        <f t="shared" ref="I571" si="369">SUM(I565:I570)</f>
        <v>0</v>
      </c>
      <c r="J571" s="21">
        <f t="shared" ref="J571" si="370">SUM(J565:J570)</f>
        <v>0</v>
      </c>
      <c r="K571" s="27"/>
      <c r="L571" s="21">
        <f t="shared" ref="L571" ca="1" si="371">SUM(L565:L573)</f>
        <v>0</v>
      </c>
    </row>
    <row r="572" spans="1:12" ht="15.75" customHeight="1" thickBot="1" x14ac:dyDescent="0.25">
      <c r="A572" s="31">
        <f>A531</f>
        <v>2</v>
      </c>
      <c r="B572" s="32">
        <f>B531</f>
        <v>6</v>
      </c>
      <c r="C572" s="69" t="s">
        <v>4</v>
      </c>
      <c r="D572" s="70"/>
      <c r="E572" s="33"/>
      <c r="F572" s="34">
        <f>F538+F542+F552+F557+F564+F571</f>
        <v>0</v>
      </c>
      <c r="G572" s="34">
        <f t="shared" ref="G572" si="372">G538+G542+G552+G557+G564+G571</f>
        <v>0</v>
      </c>
      <c r="H572" s="34">
        <f t="shared" ref="H572" si="373">H538+H542+H552+H557+H564+H571</f>
        <v>0</v>
      </c>
      <c r="I572" s="34">
        <f t="shared" ref="I572" si="374">I538+I542+I552+I557+I564+I571</f>
        <v>0</v>
      </c>
      <c r="J572" s="34">
        <f t="shared" ref="J572" si="375">J538+J542+J552+J557+J564+J571</f>
        <v>0</v>
      </c>
      <c r="K572" s="35"/>
      <c r="L572" s="34">
        <f t="shared" ref="L572" ca="1" si="376">L538+L542+L552+L557+L564+L571</f>
        <v>0</v>
      </c>
    </row>
    <row r="573" spans="1:12" ht="15" x14ac:dyDescent="0.25">
      <c r="A573" s="22">
        <v>2</v>
      </c>
      <c r="B573" s="23">
        <v>7</v>
      </c>
      <c r="C573" s="24" t="s">
        <v>19</v>
      </c>
      <c r="D573" s="5" t="s">
        <v>20</v>
      </c>
      <c r="E573" s="47"/>
      <c r="F573" s="48"/>
      <c r="G573" s="48"/>
      <c r="H573" s="48"/>
      <c r="I573" s="48"/>
      <c r="J573" s="48"/>
      <c r="K573" s="49"/>
      <c r="L573" s="48"/>
    </row>
    <row r="574" spans="1:12" ht="15" x14ac:dyDescent="0.25">
      <c r="A574" s="25"/>
      <c r="B574" s="16"/>
      <c r="C574" s="11"/>
      <c r="D574" s="6"/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7" t="s">
        <v>21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7" t="s">
        <v>22</v>
      </c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7" t="s">
        <v>23</v>
      </c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5"/>
      <c r="B578" s="16"/>
      <c r="C578" s="11"/>
      <c r="D578" s="6"/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5"/>
      <c r="B579" s="16"/>
      <c r="C579" s="11"/>
      <c r="D579" s="6"/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6"/>
      <c r="B580" s="18"/>
      <c r="C580" s="8"/>
      <c r="D580" s="19" t="s">
        <v>38</v>
      </c>
      <c r="E580" s="9"/>
      <c r="F580" s="21">
        <f>SUM(F573:F579)</f>
        <v>0</v>
      </c>
      <c r="G580" s="21">
        <f t="shared" ref="G580" si="377">SUM(G573:G579)</f>
        <v>0</v>
      </c>
      <c r="H580" s="21">
        <f t="shared" ref="H580" si="378">SUM(H573:H579)</f>
        <v>0</v>
      </c>
      <c r="I580" s="21">
        <f t="shared" ref="I580" si="379">SUM(I573:I579)</f>
        <v>0</v>
      </c>
      <c r="J580" s="21">
        <f t="shared" ref="J580" si="380">SUM(J573:J579)</f>
        <v>0</v>
      </c>
      <c r="K580" s="27"/>
      <c r="L580" s="21">
        <f t="shared" ref="L580" si="381">SUM(L573:L579)</f>
        <v>0</v>
      </c>
    </row>
    <row r="581" spans="1:12" ht="15" x14ac:dyDescent="0.25">
      <c r="A581" s="28">
        <f>A573</f>
        <v>2</v>
      </c>
      <c r="B581" s="14">
        <f>B573</f>
        <v>7</v>
      </c>
      <c r="C581" s="10" t="s">
        <v>24</v>
      </c>
      <c r="D581" s="12" t="s">
        <v>23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6"/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6"/>
      <c r="B584" s="18"/>
      <c r="C584" s="8"/>
      <c r="D584" s="19" t="s">
        <v>38</v>
      </c>
      <c r="E584" s="9"/>
      <c r="F584" s="21">
        <f>SUM(F581:F583)</f>
        <v>0</v>
      </c>
      <c r="G584" s="21">
        <f t="shared" ref="G584" si="382">SUM(G581:G583)</f>
        <v>0</v>
      </c>
      <c r="H584" s="21">
        <f t="shared" ref="H584" si="383">SUM(H581:H583)</f>
        <v>0</v>
      </c>
      <c r="I584" s="21">
        <f t="shared" ref="I584" si="384">SUM(I581:I583)</f>
        <v>0</v>
      </c>
      <c r="J584" s="21">
        <f t="shared" ref="J584" si="385">SUM(J581:J583)</f>
        <v>0</v>
      </c>
      <c r="K584" s="27"/>
      <c r="L584" s="21">
        <f t="shared" ref="L584" ca="1" si="386">SUM(L581:L589)</f>
        <v>0</v>
      </c>
    </row>
    <row r="585" spans="1:12" ht="15" x14ac:dyDescent="0.25">
      <c r="A585" s="28">
        <f>A573</f>
        <v>2</v>
      </c>
      <c r="B585" s="14">
        <f>B573</f>
        <v>7</v>
      </c>
      <c r="C585" s="10" t="s">
        <v>25</v>
      </c>
      <c r="D585" s="7" t="s">
        <v>26</v>
      </c>
      <c r="E585" s="50"/>
      <c r="F585" s="51"/>
      <c r="G585" s="51"/>
      <c r="H585" s="51"/>
      <c r="I585" s="51"/>
      <c r="J585" s="51"/>
      <c r="K585" s="52"/>
      <c r="L585" s="51"/>
    </row>
    <row r="586" spans="1:12" ht="15" x14ac:dyDescent="0.25">
      <c r="A586" s="25"/>
      <c r="B586" s="16"/>
      <c r="C586" s="11"/>
      <c r="D586" s="7" t="s">
        <v>27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7" t="s">
        <v>28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7" t="s">
        <v>29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7" t="s">
        <v>30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7" t="s">
        <v>31</v>
      </c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7" t="s">
        <v>32</v>
      </c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5"/>
      <c r="B592" s="16"/>
      <c r="C592" s="11"/>
      <c r="D592" s="6"/>
      <c r="E592" s="50"/>
      <c r="F592" s="51"/>
      <c r="G592" s="51"/>
      <c r="H592" s="51"/>
      <c r="I592" s="51"/>
      <c r="J592" s="51"/>
      <c r="K592" s="52"/>
      <c r="L592" s="51"/>
    </row>
    <row r="593" spans="1:12" ht="15" x14ac:dyDescent="0.25">
      <c r="A593" s="25"/>
      <c r="B593" s="16"/>
      <c r="C593" s="11"/>
      <c r="D593" s="6"/>
      <c r="E593" s="50"/>
      <c r="F593" s="51"/>
      <c r="G593" s="51"/>
      <c r="H593" s="51"/>
      <c r="I593" s="51"/>
      <c r="J593" s="51"/>
      <c r="K593" s="52"/>
      <c r="L593" s="51"/>
    </row>
    <row r="594" spans="1:12" ht="15" x14ac:dyDescent="0.25">
      <c r="A594" s="26"/>
      <c r="B594" s="18"/>
      <c r="C594" s="8"/>
      <c r="D594" s="19" t="s">
        <v>38</v>
      </c>
      <c r="E594" s="9"/>
      <c r="F594" s="21">
        <f>SUM(F585:F593)</f>
        <v>0</v>
      </c>
      <c r="G594" s="21">
        <f t="shared" ref="G594" si="387">SUM(G585:G593)</f>
        <v>0</v>
      </c>
      <c r="H594" s="21">
        <f t="shared" ref="H594" si="388">SUM(H585:H593)</f>
        <v>0</v>
      </c>
      <c r="I594" s="21">
        <f t="shared" ref="I594" si="389">SUM(I585:I593)</f>
        <v>0</v>
      </c>
      <c r="J594" s="21">
        <f t="shared" ref="J594" si="390">SUM(J585:J593)</f>
        <v>0</v>
      </c>
      <c r="K594" s="27"/>
      <c r="L594" s="21">
        <f t="shared" ref="L594" ca="1" si="391">SUM(L591:L599)</f>
        <v>0</v>
      </c>
    </row>
    <row r="595" spans="1:12" ht="15" x14ac:dyDescent="0.25">
      <c r="A595" s="28">
        <f>A573</f>
        <v>2</v>
      </c>
      <c r="B595" s="14">
        <f>B573</f>
        <v>7</v>
      </c>
      <c r="C595" s="10" t="s">
        <v>33</v>
      </c>
      <c r="D595" s="12" t="s">
        <v>34</v>
      </c>
      <c r="E595" s="50"/>
      <c r="F595" s="51"/>
      <c r="G595" s="51"/>
      <c r="H595" s="51"/>
      <c r="I595" s="51"/>
      <c r="J595" s="51"/>
      <c r="K595" s="52"/>
      <c r="L595" s="51"/>
    </row>
    <row r="596" spans="1:12" ht="15" x14ac:dyDescent="0.25">
      <c r="A596" s="25"/>
      <c r="B596" s="16"/>
      <c r="C596" s="11"/>
      <c r="D596" s="12" t="s">
        <v>30</v>
      </c>
      <c r="E596" s="50"/>
      <c r="F596" s="51"/>
      <c r="G596" s="51"/>
      <c r="H596" s="51"/>
      <c r="I596" s="51"/>
      <c r="J596" s="51"/>
      <c r="K596" s="52"/>
      <c r="L596" s="51"/>
    </row>
    <row r="597" spans="1:12" ht="15" x14ac:dyDescent="0.25">
      <c r="A597" s="25"/>
      <c r="B597" s="16"/>
      <c r="C597" s="11"/>
      <c r="D597" s="6"/>
      <c r="E597" s="50"/>
      <c r="F597" s="51"/>
      <c r="G597" s="51"/>
      <c r="H597" s="51"/>
      <c r="I597" s="51"/>
      <c r="J597" s="51"/>
      <c r="K597" s="52"/>
      <c r="L597" s="51"/>
    </row>
    <row r="598" spans="1:12" ht="15" x14ac:dyDescent="0.25">
      <c r="A598" s="25"/>
      <c r="B598" s="16"/>
      <c r="C598" s="11"/>
      <c r="D598" s="6"/>
      <c r="E598" s="50"/>
      <c r="F598" s="51"/>
      <c r="G598" s="51"/>
      <c r="H598" s="51"/>
      <c r="I598" s="51"/>
      <c r="J598" s="51"/>
      <c r="K598" s="52"/>
      <c r="L598" s="51"/>
    </row>
    <row r="599" spans="1:12" ht="15" x14ac:dyDescent="0.25">
      <c r="A599" s="26"/>
      <c r="B599" s="18"/>
      <c r="C599" s="8"/>
      <c r="D599" s="19" t="s">
        <v>38</v>
      </c>
      <c r="E599" s="9"/>
      <c r="F599" s="21">
        <f>SUM(F595:F598)</f>
        <v>0</v>
      </c>
      <c r="G599" s="21">
        <f t="shared" ref="G599" si="392">SUM(G595:G598)</f>
        <v>0</v>
      </c>
      <c r="H599" s="21">
        <f t="shared" ref="H599" si="393">SUM(H595:H598)</f>
        <v>0</v>
      </c>
      <c r="I599" s="21">
        <f t="shared" ref="I599" si="394">SUM(I595:I598)</f>
        <v>0</v>
      </c>
      <c r="J599" s="21">
        <f t="shared" ref="J599" si="395">SUM(J595:J598)</f>
        <v>0</v>
      </c>
      <c r="K599" s="27"/>
      <c r="L599" s="21">
        <f t="shared" ref="L599" ca="1" si="396">SUM(L592:L598)</f>
        <v>0</v>
      </c>
    </row>
    <row r="600" spans="1:12" ht="15" x14ac:dyDescent="0.25">
      <c r="A600" s="28">
        <f>A573</f>
        <v>2</v>
      </c>
      <c r="B600" s="14">
        <f>B573</f>
        <v>7</v>
      </c>
      <c r="C600" s="10" t="s">
        <v>35</v>
      </c>
      <c r="D600" s="7" t="s">
        <v>20</v>
      </c>
      <c r="E600" s="50"/>
      <c r="F600" s="51"/>
      <c r="G600" s="51"/>
      <c r="H600" s="51"/>
      <c r="I600" s="51"/>
      <c r="J600" s="51"/>
      <c r="K600" s="52"/>
      <c r="L600" s="51"/>
    </row>
    <row r="601" spans="1:12" ht="15" x14ac:dyDescent="0.25">
      <c r="A601" s="25"/>
      <c r="B601" s="16"/>
      <c r="C601" s="11"/>
      <c r="D601" s="7" t="s">
        <v>29</v>
      </c>
      <c r="E601" s="50"/>
      <c r="F601" s="51"/>
      <c r="G601" s="51"/>
      <c r="H601" s="51"/>
      <c r="I601" s="51"/>
      <c r="J601" s="51"/>
      <c r="K601" s="52"/>
      <c r="L601" s="51"/>
    </row>
    <row r="602" spans="1:12" ht="15" x14ac:dyDescent="0.25">
      <c r="A602" s="25"/>
      <c r="B602" s="16"/>
      <c r="C602" s="11"/>
      <c r="D602" s="7" t="s">
        <v>30</v>
      </c>
      <c r="E602" s="50"/>
      <c r="F602" s="51"/>
      <c r="G602" s="51"/>
      <c r="H602" s="51"/>
      <c r="I602" s="51"/>
      <c r="J602" s="51"/>
      <c r="K602" s="52"/>
      <c r="L602" s="51"/>
    </row>
    <row r="603" spans="1:12" ht="15" x14ac:dyDescent="0.25">
      <c r="A603" s="25"/>
      <c r="B603" s="16"/>
      <c r="C603" s="11"/>
      <c r="D603" s="7" t="s">
        <v>22</v>
      </c>
      <c r="E603" s="50"/>
      <c r="F603" s="51"/>
      <c r="G603" s="51"/>
      <c r="H603" s="51"/>
      <c r="I603" s="51"/>
      <c r="J603" s="51"/>
      <c r="K603" s="52"/>
      <c r="L603" s="51"/>
    </row>
    <row r="604" spans="1:12" ht="15" x14ac:dyDescent="0.25">
      <c r="A604" s="25"/>
      <c r="B604" s="16"/>
      <c r="C604" s="11"/>
      <c r="D604" s="6"/>
      <c r="E604" s="50"/>
      <c r="F604" s="51"/>
      <c r="G604" s="51"/>
      <c r="H604" s="51"/>
      <c r="I604" s="51"/>
      <c r="J604" s="51"/>
      <c r="K604" s="52"/>
      <c r="L604" s="51"/>
    </row>
    <row r="605" spans="1:12" ht="15" x14ac:dyDescent="0.25">
      <c r="A605" s="25"/>
      <c r="B605" s="16"/>
      <c r="C605" s="11"/>
      <c r="D605" s="6"/>
      <c r="E605" s="50"/>
      <c r="F605" s="51"/>
      <c r="G605" s="51"/>
      <c r="H605" s="51"/>
      <c r="I605" s="51"/>
      <c r="J605" s="51"/>
      <c r="K605" s="52"/>
      <c r="L605" s="51"/>
    </row>
    <row r="606" spans="1:12" ht="15" x14ac:dyDescent="0.25">
      <c r="A606" s="26"/>
      <c r="B606" s="18"/>
      <c r="C606" s="8"/>
      <c r="D606" s="19" t="s">
        <v>38</v>
      </c>
      <c r="E606" s="9"/>
      <c r="F606" s="21">
        <f>SUM(F600:F605)</f>
        <v>0</v>
      </c>
      <c r="G606" s="21">
        <f t="shared" ref="G606" si="397">SUM(G600:G605)</f>
        <v>0</v>
      </c>
      <c r="H606" s="21">
        <f t="shared" ref="H606" si="398">SUM(H600:H605)</f>
        <v>0</v>
      </c>
      <c r="I606" s="21">
        <f t="shared" ref="I606" si="399">SUM(I600:I605)</f>
        <v>0</v>
      </c>
      <c r="J606" s="21">
        <f t="shared" ref="J606" si="400">SUM(J600:J605)</f>
        <v>0</v>
      </c>
      <c r="K606" s="27"/>
      <c r="L606" s="21">
        <f t="shared" ref="L606" ca="1" si="401">SUM(L600:L608)</f>
        <v>0</v>
      </c>
    </row>
    <row r="607" spans="1:12" ht="15" x14ac:dyDescent="0.25">
      <c r="A607" s="28">
        <f>A573</f>
        <v>2</v>
      </c>
      <c r="B607" s="14">
        <f>B573</f>
        <v>7</v>
      </c>
      <c r="C607" s="10" t="s">
        <v>36</v>
      </c>
      <c r="D607" s="12" t="s">
        <v>37</v>
      </c>
      <c r="E607" s="50"/>
      <c r="F607" s="51"/>
      <c r="G607" s="51"/>
      <c r="H607" s="51"/>
      <c r="I607" s="51"/>
      <c r="J607" s="51"/>
      <c r="K607" s="52"/>
      <c r="L607" s="51"/>
    </row>
    <row r="608" spans="1:12" ht="15" x14ac:dyDescent="0.25">
      <c r="A608" s="25"/>
      <c r="B608" s="16"/>
      <c r="C608" s="11"/>
      <c r="D608" s="12" t="s">
        <v>34</v>
      </c>
      <c r="E608" s="50"/>
      <c r="F608" s="51"/>
      <c r="G608" s="51"/>
      <c r="H608" s="51"/>
      <c r="I608" s="51"/>
      <c r="J608" s="51"/>
      <c r="K608" s="52"/>
      <c r="L608" s="51"/>
    </row>
    <row r="609" spans="1:12" ht="15" x14ac:dyDescent="0.25">
      <c r="A609" s="25"/>
      <c r="B609" s="16"/>
      <c r="C609" s="11"/>
      <c r="D609" s="12" t="s">
        <v>30</v>
      </c>
      <c r="E609" s="50"/>
      <c r="F609" s="51"/>
      <c r="G609" s="51"/>
      <c r="H609" s="51"/>
      <c r="I609" s="51"/>
      <c r="J609" s="51"/>
      <c r="K609" s="52"/>
      <c r="L609" s="51"/>
    </row>
    <row r="610" spans="1:12" ht="15" x14ac:dyDescent="0.25">
      <c r="A610" s="25"/>
      <c r="B610" s="16"/>
      <c r="C610" s="11"/>
      <c r="D610" s="12" t="s">
        <v>23</v>
      </c>
      <c r="E610" s="50"/>
      <c r="F610" s="51"/>
      <c r="G610" s="51"/>
      <c r="H610" s="51"/>
      <c r="I610" s="51"/>
      <c r="J610" s="51"/>
      <c r="K610" s="52"/>
      <c r="L610" s="51"/>
    </row>
    <row r="611" spans="1:12" ht="15" x14ac:dyDescent="0.25">
      <c r="A611" s="25"/>
      <c r="B611" s="16"/>
      <c r="C611" s="11"/>
      <c r="D611" s="6"/>
      <c r="E611" s="50"/>
      <c r="F611" s="51"/>
      <c r="G611" s="51"/>
      <c r="H611" s="51"/>
      <c r="I611" s="51"/>
      <c r="J611" s="51"/>
      <c r="K611" s="52"/>
      <c r="L611" s="51"/>
    </row>
    <row r="612" spans="1:12" ht="15" x14ac:dyDescent="0.25">
      <c r="A612" s="25"/>
      <c r="B612" s="16"/>
      <c r="C612" s="11"/>
      <c r="D612" s="6"/>
      <c r="E612" s="50"/>
      <c r="F612" s="51"/>
      <c r="G612" s="51"/>
      <c r="H612" s="51"/>
      <c r="I612" s="51"/>
      <c r="J612" s="51"/>
      <c r="K612" s="52"/>
      <c r="L612" s="51"/>
    </row>
    <row r="613" spans="1:12" ht="15" x14ac:dyDescent="0.25">
      <c r="A613" s="26"/>
      <c r="B613" s="18"/>
      <c r="C613" s="8"/>
      <c r="D613" s="20" t="s">
        <v>38</v>
      </c>
      <c r="E613" s="9"/>
      <c r="F613" s="21">
        <f>SUM(F607:F612)</f>
        <v>0</v>
      </c>
      <c r="G613" s="21">
        <f t="shared" ref="G613" si="402">SUM(G607:G612)</f>
        <v>0</v>
      </c>
      <c r="H613" s="21">
        <f t="shared" ref="H613" si="403">SUM(H607:H612)</f>
        <v>0</v>
      </c>
      <c r="I613" s="21">
        <f t="shared" ref="I613" si="404">SUM(I607:I612)</f>
        <v>0</v>
      </c>
      <c r="J613" s="21">
        <f t="shared" ref="J613" si="405">SUM(J607:J612)</f>
        <v>0</v>
      </c>
      <c r="K613" s="27"/>
      <c r="L613" s="21" t="e">
        <f t="shared" ref="L613" ca="1" si="406">SUM(L607:L615)</f>
        <v>#DIV/0!</v>
      </c>
    </row>
    <row r="614" spans="1:12" ht="15.75" thickBot="1" x14ac:dyDescent="0.25">
      <c r="A614" s="37">
        <f>A573</f>
        <v>2</v>
      </c>
      <c r="B614" s="38">
        <f>B573</f>
        <v>7</v>
      </c>
      <c r="C614" s="74" t="s">
        <v>4</v>
      </c>
      <c r="D614" s="75"/>
      <c r="E614" s="39"/>
      <c r="F614" s="40">
        <f>F580+F584+F594+F599+F606+F613</f>
        <v>0</v>
      </c>
      <c r="G614" s="40">
        <f t="shared" ref="G614" si="407">G580+G584+G594+G599+G606+G613</f>
        <v>0</v>
      </c>
      <c r="H614" s="40">
        <f t="shared" ref="H614" si="408">H580+H584+H594+H599+H606+H613</f>
        <v>0</v>
      </c>
      <c r="I614" s="40">
        <f t="shared" ref="I614" si="409">I580+I584+I594+I599+I606+I613</f>
        <v>0</v>
      </c>
      <c r="J614" s="40">
        <f t="shared" ref="J614" si="410">J580+J584+J594+J599+J606+J613</f>
        <v>0</v>
      </c>
      <c r="K614" s="41"/>
      <c r="L614" s="34">
        <f ca="1">L580+L584+L594+L599+L606+L613</f>
        <v>0</v>
      </c>
    </row>
    <row r="615" spans="1:12" ht="13.5" thickBot="1" x14ac:dyDescent="0.25">
      <c r="A615" s="29"/>
      <c r="B615" s="30"/>
      <c r="C615" s="76" t="s">
        <v>5</v>
      </c>
      <c r="D615" s="76"/>
      <c r="E615" s="76"/>
      <c r="F615" s="42">
        <f>(F49+F92+F135+F178+F222+F266+F310+F354+F398+F442+F486+F530+F572+F614)/(IF(F49=0,0,1)+IF(F92=0,0,1)+IF(F135=0,0,1)+IF(F178=0,0,1)+IF(F222=0,0,1)+IF(F266=0,0,1)+IF(F310=0,0,1)+IF(F354=0,0,1)+IF(F398=0,0,1)+IF(F442=0,0,1)+IF(F486=0,0,1)+IF(F530=0,0,1)+IF(F572=0,0,1)+IF(F614=0,0,1))</f>
        <v>2523</v>
      </c>
      <c r="G615" s="42">
        <f>(G49+G92+G135+G178+G222+G266+G310+G354+G398+G442+G486+G530+G572+G614)/(IF(G49=0,0,1)+IF(G92=0,0,1)+IF(G135=0,0,1)+IF(G178=0,0,1)+IF(G222=0,0,1)+IF(G266=0,0,1)+IF(G310=0,0,1)+IF(G354=0,0,1)+IF(G398=0,0,1)+IF(G442=0,0,1)+IF(G486=0,0,1)+IF(G530=0,0,1)+IF(G572=0,0,1)+IF(G614=0,0,1))</f>
        <v>77.169999999999987</v>
      </c>
      <c r="H615" s="42">
        <f>(H49+H92+H135+H178+H222+H266+H310+H354+H398+H442+H486+H530+H572+H614)/(IF(H49=0,0,1)+IF(H92=0,0,1)+IF(H135=0,0,1)+IF(H178=0,0,1)+IF(H222=0,0,1)+IF(H266=0,0,1)+IF(H310=0,0,1)+IF(H354=0,0,1)+IF(H398=0,0,1)+IF(H442=0,0,1)+IF(H486=0,0,1)+IF(H530=0,0,1)+IF(H572=0,0,1)+IF(H614=0,0,1))</f>
        <v>72.062400000000011</v>
      </c>
      <c r="I615" s="42">
        <f>(I49+I92+I135+I178+I222+I266+I310+I354+I398+I442+I486+I530+I572+I614)/(IF(I49=0,0,1)+IF(I92=0,0,1)+IF(I135=0,0,1)+IF(I178=0,0,1)+IF(I222=0,0,1)+IF(I266=0,0,1)+IF(I310=0,0,1)+IF(I354=0,0,1)+IF(I398=0,0,1)+IF(I442=0,0,1)+IF(I486=0,0,1)+IF(I530=0,0,1)+IF(I572=0,0,1)+IF(I614=0,0,1))</f>
        <v>302.863</v>
      </c>
      <c r="J615" s="42">
        <f>(J49+J92+J135+J178+J222+J266+J310+J354+J398+J442+J486+J530+J572+J614)/(IF(J49=0,0,1)+IF(J92=0,0,1)+IF(J135=0,0,1)+IF(J178=0,0,1)+IF(J222=0,0,1)+IF(J266=0,0,1)+IF(J310=0,0,1)+IF(J354=0,0,1)+IF(J398=0,0,1)+IF(J442=0,0,1)+IF(J486=0,0,1)+IF(J530=0,0,1)+IF(J572=0,0,1)+IF(J614=0,0,1))</f>
        <v>2067.3330000000001</v>
      </c>
      <c r="K615" s="42"/>
      <c r="L615" s="42" t="e">
        <f ca="1">(L49+L92+L135+L178+L222+L266+L310+L354+L398+L442+L486+L530+L572+L614)/(IF(L49=0,0,1)+IF(L92=0,0,1)+IF(L135=0,0,1)+IF(L178=0,0,1)+IF(L222=0,0,1)+IF(L266=0,0,1)+IF(L310=0,0,1)+IF(L354=0,0,1)+IF(L398=0,0,1)+IF(L442=0,0,1)+IF(L486=0,0,1)+IF(L530=0,0,1)+IF(L572=0,0,1)+IF(L614=0,0,1))</f>
        <v>#DIV/0!</v>
      </c>
    </row>
  </sheetData>
  <autoFilter ref="E1:F615"/>
  <mergeCells count="18">
    <mergeCell ref="C614:D614"/>
    <mergeCell ref="C615:E615"/>
    <mergeCell ref="C354:D354"/>
    <mergeCell ref="C398:D398"/>
    <mergeCell ref="C442:D442"/>
    <mergeCell ref="C486:D486"/>
    <mergeCell ref="C530:D530"/>
    <mergeCell ref="C572:D572"/>
    <mergeCell ref="C310:D310"/>
    <mergeCell ref="C49:D49"/>
    <mergeCell ref="C1:E1"/>
    <mergeCell ref="H1:K1"/>
    <mergeCell ref="H2:K2"/>
    <mergeCell ref="C92:D92"/>
    <mergeCell ref="C135:D135"/>
    <mergeCell ref="C178:D178"/>
    <mergeCell ref="C222:D222"/>
    <mergeCell ref="C266:D266"/>
  </mergeCells>
  <pageMargins left="0.70866141732283472" right="0.31496062992125984" top="0" bottom="0" header="0" footer="0"/>
  <pageSetup paperSize="9" scale="63" fitToHeight="7" orientation="portrait" r:id="rId1"/>
  <ignoredErrors>
    <ignoredError sqref="I49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2025-07-18T06:37:26Z</cp:lastPrinted>
  <dcterms:created xsi:type="dcterms:W3CDTF">2022-05-16T14:23:56Z</dcterms:created>
  <dcterms:modified xsi:type="dcterms:W3CDTF">2026-04-20T11:57:56Z</dcterms:modified>
</cp:coreProperties>
</file>