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480" yWindow="75" windowWidth="20730" windowHeight="11760"/>
  </bookViews>
  <sheets>
    <sheet name="Меню с пищевой ценностью" sheetId="5" r:id="rId1"/>
  </sheets>
  <functionGroups builtInGroupCount="18"/>
  <definedNames>
    <definedName name="_xlnm._FilterDatabase" localSheetId="0" hidden="1">'Меню с пищевой ценностью'!$C$4:$J$4</definedName>
    <definedName name="cena_itog" localSheetId="0">'Меню с пищевой ценностью'!#REF!</definedName>
    <definedName name="cena_itog">#REF!</definedName>
    <definedName name="chief" localSheetId="0">'Меню с пищевой ценностью'!#REF!</definedName>
    <definedName name="chief">#REF!</definedName>
    <definedName name="date" localSheetId="0">'Меню с пищевой ценностью'!#REF!</definedName>
    <definedName name="date">#REF!</definedName>
    <definedName name="group" localSheetId="0">'Меню с пищевой ценностью'!#REF!</definedName>
    <definedName name="group">#REF!</definedName>
    <definedName name="itog" localSheetId="0">'Меню с пищевой ценностью'!$K$37</definedName>
    <definedName name="itog">#REF!</definedName>
    <definedName name="mdate" localSheetId="0">'Меню с пищевой ценностью'!#REF!</definedName>
    <definedName name="mdate">#REF!</definedName>
    <definedName name="mgroup" localSheetId="0">'Меню с пищевой ценностью'!#REF!</definedName>
    <definedName name="mgroup">#REF!</definedName>
    <definedName name="org" localSheetId="0">'Меню с пищевой ценностью'!#REF!</definedName>
    <definedName name="org">#REF!</definedName>
    <definedName name="tbld" localSheetId="0">'Меню с пищевой ценностью'!$D$14</definedName>
    <definedName name="tbld">#REF!</definedName>
    <definedName name="tbldo" localSheetId="0">'Меню с пищевой ценностью'!#REF!</definedName>
    <definedName name="tbldo">#REF!</definedName>
    <definedName name="tpriem" localSheetId="0">'Меню с пищевой ценностью'!$D$13</definedName>
    <definedName name="tpriem">#REF!</definedName>
  </definedNames>
  <calcPr calcId="162913"/>
</workbook>
</file>

<file path=xl/calcChain.xml><?xml version="1.0" encoding="utf-8"?>
<calcChain xmlns="http://schemas.openxmlformats.org/spreadsheetml/2006/main">
  <c r="F61" i="5" l="1"/>
  <c r="F267" i="5"/>
  <c r="F279" i="5"/>
  <c r="F255" i="5"/>
  <c r="F250" i="5"/>
  <c r="F239" i="5"/>
  <c r="F226" i="5"/>
  <c r="F221" i="5"/>
  <c r="F211" i="5"/>
  <c r="F199" i="5"/>
  <c r="F194" i="5"/>
  <c r="F183" i="5"/>
  <c r="F171" i="5"/>
  <c r="F166" i="5"/>
  <c r="F155" i="5"/>
  <c r="F142" i="5"/>
  <c r="F132" i="5"/>
  <c r="F118" i="5"/>
  <c r="F113" i="5"/>
  <c r="F103" i="5"/>
  <c r="F89" i="5"/>
  <c r="F84" i="5"/>
  <c r="F73" i="5"/>
  <c r="F56" i="5"/>
  <c r="F45" i="5"/>
  <c r="F33" i="5"/>
  <c r="F28" i="5"/>
  <c r="F17" i="5"/>
</calcChain>
</file>

<file path=xl/sharedStrings.xml><?xml version="1.0" encoding="utf-8"?>
<sst xmlns="http://schemas.openxmlformats.org/spreadsheetml/2006/main" count="336" uniqueCount="95">
  <si>
    <t>№ рец.</t>
  </si>
  <si>
    <t>Прием пищи, наименование блюда</t>
  </si>
  <si>
    <t>Пищевые вещества (г)</t>
  </si>
  <si>
    <t>Б</t>
  </si>
  <si>
    <t>Ж</t>
  </si>
  <si>
    <t>У</t>
  </si>
  <si>
    <t>2</t>
  </si>
  <si>
    <t>6</t>
  </si>
  <si>
    <t>7</t>
  </si>
  <si>
    <t>Энерг. цен. (ккал)</t>
  </si>
  <si>
    <t>Какао с молоком</t>
  </si>
  <si>
    <t>ЗАВТРАК 2</t>
  </si>
  <si>
    <t>Макароны запеченные с сыром</t>
  </si>
  <si>
    <t>Батон Золотинка</t>
  </si>
  <si>
    <t>ОБЕД</t>
  </si>
  <si>
    <t xml:space="preserve">Соль </t>
  </si>
  <si>
    <t>Рис припущенный с овощами</t>
  </si>
  <si>
    <t>Хлеб пшеничный</t>
  </si>
  <si>
    <t>Хлеб ржаной</t>
  </si>
  <si>
    <t>Котлета рыбная</t>
  </si>
  <si>
    <t>Салат из свежей капусты</t>
  </si>
  <si>
    <t>Щи по-уральски (с крупой)</t>
  </si>
  <si>
    <t>Компот из сухофруктов</t>
  </si>
  <si>
    <t>Молоко кипяченное</t>
  </si>
  <si>
    <t>ПОЛДНИК</t>
  </si>
  <si>
    <t>Булочка Домашняя</t>
  </si>
  <si>
    <t>Рагу овощное с соусом</t>
  </si>
  <si>
    <t>Чай</t>
  </si>
  <si>
    <t>ЗАВТРАК</t>
  </si>
  <si>
    <t>Масло сливочное</t>
  </si>
  <si>
    <t>Сыр</t>
  </si>
  <si>
    <t>сок</t>
  </si>
  <si>
    <t>Курица отварная</t>
  </si>
  <si>
    <t>Напиток из плодов шиповника</t>
  </si>
  <si>
    <t>Капуста тушеная</t>
  </si>
  <si>
    <t>Салат из свеклы с черносливом</t>
  </si>
  <si>
    <t>Суп картофельный с бобовыми</t>
  </si>
  <si>
    <t>Булочка Дорожная</t>
  </si>
  <si>
    <t>Макароны отварные</t>
  </si>
  <si>
    <t>Биойогурт /ст.</t>
  </si>
  <si>
    <t>Тефтели из говядины 2-й вар.</t>
  </si>
  <si>
    <t>Пюре картофельное</t>
  </si>
  <si>
    <t>Борщ со сметаной</t>
  </si>
  <si>
    <t>Ватрушка с творогом</t>
  </si>
  <si>
    <t>Гречка отварная рассыпчатая</t>
  </si>
  <si>
    <t>Винегрет овощной</t>
  </si>
  <si>
    <t>Омлет натуральный</t>
  </si>
  <si>
    <t>Кофейный напиток с молоком</t>
  </si>
  <si>
    <t>Плов из курицы с рисом</t>
  </si>
  <si>
    <t>Салат из огурцов и помидоров</t>
  </si>
  <si>
    <t>Суп с макаронными изделиями</t>
  </si>
  <si>
    <t>Ватрушка со сметаной</t>
  </si>
  <si>
    <t>Огурцы свежие в нарезке</t>
  </si>
  <si>
    <t>Запеканка картофельная с мясом</t>
  </si>
  <si>
    <t>Рассольник со сметаной</t>
  </si>
  <si>
    <t>Каша молочная пшенная с маслом сливочным</t>
  </si>
  <si>
    <t>Биточки из говядины с соусом</t>
  </si>
  <si>
    <t>Салат витаминный 1</t>
  </si>
  <si>
    <t>Суп рыбный</t>
  </si>
  <si>
    <t>Яйцо вареное</t>
  </si>
  <si>
    <t>Гуляш из филе индейки</t>
  </si>
  <si>
    <t>Пирожок с яблоком</t>
  </si>
  <si>
    <t>Азу</t>
  </si>
  <si>
    <t>Салат из свеклы с яблоками</t>
  </si>
  <si>
    <t>Суп крестьянский с крупой</t>
  </si>
  <si>
    <t>Салат картофельный с сельдью</t>
  </si>
  <si>
    <t>Пирожок с капустой</t>
  </si>
  <si>
    <t>Рыба припущенная</t>
  </si>
  <si>
    <t>День 1</t>
  </si>
  <si>
    <t>Приложение №8</t>
  </si>
  <si>
    <t>к СанПиН 2.3/2.4.3590-20</t>
  </si>
  <si>
    <t>ПЕРВАЯ НЕДЕЛЯ</t>
  </si>
  <si>
    <t>Итого:</t>
  </si>
  <si>
    <t>Масса порции (г)</t>
  </si>
  <si>
    <t>907-4</t>
  </si>
  <si>
    <t>193-1</t>
  </si>
  <si>
    <t>953-1</t>
  </si>
  <si>
    <t>187.1</t>
  </si>
  <si>
    <t>День 2</t>
  </si>
  <si>
    <t>День 3</t>
  </si>
  <si>
    <t>День 4</t>
  </si>
  <si>
    <t>День 5</t>
  </si>
  <si>
    <t>ВТОРАЯ НЕДЕЛЯ</t>
  </si>
  <si>
    <t>Фрукт</t>
  </si>
  <si>
    <t>198-1</t>
  </si>
  <si>
    <t>155.1</t>
  </si>
  <si>
    <t>79-1</t>
  </si>
  <si>
    <t>59.0</t>
  </si>
  <si>
    <t>59.1</t>
  </si>
  <si>
    <t>33-5</t>
  </si>
  <si>
    <t>188.1</t>
  </si>
  <si>
    <t>189.1</t>
  </si>
  <si>
    <t>33-6</t>
  </si>
  <si>
    <t>Возрастная категория: 12 лет и старше</t>
  </si>
  <si>
    <t>диабетическое лечебное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</si>
</sst>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##,###,##0.0#####"/>
  </numFmts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49" fontId="2" fillId="0" borderId="0" xfId="0" applyNumberFormat="1" applyFont="1" applyBorder="1" applyAlignment="1">
      <alignment horizontal="left"/>
    </xf>
    <xf numFmtId="165" fontId="0" fillId="0" borderId="0" xfId="0" applyNumberFormat="1" applyFont="1" applyBorder="1"/>
    <xf numFmtId="2" fontId="2" fillId="0" borderId="0" xfId="0" applyNumberFormat="1" applyFont="1" applyBorder="1"/>
    <xf numFmtId="164" fontId="0" fillId="0" borderId="0" xfId="0" applyNumberFormat="1" applyFont="1" applyBorder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 shrinkToFit="1"/>
    </xf>
    <xf numFmtId="166" fontId="0" fillId="0" borderId="3" xfId="0" applyNumberFormat="1" applyFont="1" applyBorder="1" applyAlignment="1">
      <alignment horizontal="right" shrinkToFit="1"/>
    </xf>
    <xf numFmtId="166" fontId="0" fillId="0" borderId="2" xfId="0" applyNumberFormat="1" applyBorder="1" applyAlignment="1">
      <alignment horizontal="right" shrinkToFit="1"/>
    </xf>
    <xf numFmtId="166" fontId="0" fillId="0" borderId="2" xfId="0" applyNumberFormat="1" applyFont="1" applyBorder="1" applyAlignment="1">
      <alignment horizontal="right" shrinkToFit="1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horizontal="center" shrinkToFit="1"/>
    </xf>
    <xf numFmtId="166" fontId="0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ill="1" applyBorder="1" applyAlignment="1">
      <alignment horizontal="right" shrinkToFit="1"/>
    </xf>
    <xf numFmtId="0" fontId="3" fillId="0" borderId="0" xfId="0" applyNumberFormat="1" applyFont="1" applyFill="1" applyBorder="1" applyAlignment="1"/>
    <xf numFmtId="0" fontId="0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 shrinkToFit="1"/>
    </xf>
    <xf numFmtId="166" fontId="0" fillId="0" borderId="3" xfId="0" applyNumberFormat="1" applyFont="1" applyBorder="1" applyAlignment="1">
      <alignment horizontal="right" shrinkToFit="1"/>
    </xf>
    <xf numFmtId="166" fontId="0" fillId="0" borderId="2" xfId="0" applyNumberFormat="1" applyBorder="1" applyAlignment="1">
      <alignment horizontal="right" shrinkToFit="1"/>
    </xf>
    <xf numFmtId="166" fontId="0" fillId="0" borderId="2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horizontal="center" shrinkToFit="1"/>
    </xf>
    <xf numFmtId="166" fontId="0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ill="1" applyBorder="1" applyAlignment="1">
      <alignment horizontal="right" shrinkToFit="1"/>
    </xf>
    <xf numFmtId="166" fontId="0" fillId="0" borderId="3" xfId="0" applyNumberFormat="1" applyBorder="1" applyAlignment="1">
      <alignment horizontal="right" shrinkToFit="1"/>
    </xf>
    <xf numFmtId="0" fontId="0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 shrinkToFit="1"/>
    </xf>
    <xf numFmtId="166" fontId="0" fillId="0" borderId="3" xfId="0" applyNumberFormat="1" applyFont="1" applyBorder="1" applyAlignment="1">
      <alignment horizontal="right" shrinkToFit="1"/>
    </xf>
    <xf numFmtId="166" fontId="0" fillId="0" borderId="2" xfId="0" applyNumberFormat="1" applyBorder="1" applyAlignment="1">
      <alignment horizontal="right" shrinkToFit="1"/>
    </xf>
    <xf numFmtId="166" fontId="0" fillId="0" borderId="2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horizontal="center" shrinkToFit="1"/>
    </xf>
    <xf numFmtId="166" fontId="5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ill="1" applyBorder="1" applyAlignment="1">
      <alignment horizontal="right" shrinkToFit="1"/>
    </xf>
    <xf numFmtId="0" fontId="0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 shrinkToFit="1"/>
    </xf>
    <xf numFmtId="166" fontId="0" fillId="0" borderId="3" xfId="0" applyNumberFormat="1" applyFont="1" applyBorder="1" applyAlignment="1">
      <alignment horizontal="right" shrinkToFit="1"/>
    </xf>
    <xf numFmtId="166" fontId="0" fillId="0" borderId="2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horizontal="center" shrinkToFit="1"/>
    </xf>
    <xf numFmtId="166" fontId="5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ill="1" applyBorder="1" applyAlignment="1">
      <alignment horizontal="right" shrinkToFit="1"/>
    </xf>
    <xf numFmtId="0" fontId="0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 shrinkToFit="1"/>
    </xf>
    <xf numFmtId="166" fontId="0" fillId="0" borderId="3" xfId="0" applyNumberFormat="1" applyFont="1" applyBorder="1" applyAlignment="1">
      <alignment horizontal="right" shrinkToFit="1"/>
    </xf>
    <xf numFmtId="166" fontId="0" fillId="0" borderId="2" xfId="0" applyNumberFormat="1" applyBorder="1" applyAlignment="1">
      <alignment horizontal="right" shrinkToFit="1"/>
    </xf>
    <xf numFmtId="166" fontId="0" fillId="0" borderId="2" xfId="0" applyNumberFormat="1" applyFont="1" applyBorder="1" applyAlignment="1">
      <alignment horizontal="right" shrinkToFit="1"/>
    </xf>
    <xf numFmtId="166" fontId="5" fillId="0" borderId="0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horizontal="center" shrinkToFit="1"/>
    </xf>
    <xf numFmtId="166" fontId="5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ill="1" applyBorder="1" applyAlignment="1">
      <alignment horizontal="right" shrinkToFit="1"/>
    </xf>
    <xf numFmtId="166" fontId="0" fillId="0" borderId="3" xfId="0" applyNumberFormat="1" applyBorder="1" applyAlignment="1">
      <alignment horizontal="right" shrinkToFit="1"/>
    </xf>
    <xf numFmtId="0" fontId="0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 shrinkToFit="1"/>
    </xf>
    <xf numFmtId="166" fontId="0" fillId="0" borderId="2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horizontal="center" shrinkToFit="1"/>
    </xf>
    <xf numFmtId="166" fontId="5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ill="1" applyBorder="1" applyAlignment="1">
      <alignment horizontal="right" shrinkToFit="1"/>
    </xf>
    <xf numFmtId="0" fontId="0" fillId="0" borderId="3" xfId="0" applyFont="1" applyBorder="1" applyAlignment="1">
      <alignment horizontal="center"/>
    </xf>
    <xf numFmtId="166" fontId="0" fillId="0" borderId="3" xfId="0" applyNumberFormat="1" applyFont="1" applyBorder="1" applyAlignment="1">
      <alignment horizontal="center" shrinkToFit="1"/>
    </xf>
    <xf numFmtId="166" fontId="0" fillId="0" borderId="3" xfId="0" applyNumberFormat="1" applyFont="1" applyBorder="1" applyAlignment="1">
      <alignment horizontal="right" shrinkToFit="1"/>
    </xf>
    <xf numFmtId="166" fontId="0" fillId="0" borderId="2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horizontal="center" shrinkToFit="1"/>
    </xf>
    <xf numFmtId="166" fontId="5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ill="1" applyBorder="1" applyAlignment="1">
      <alignment horizontal="right" shrinkToFit="1"/>
    </xf>
    <xf numFmtId="0" fontId="0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 shrinkToFit="1"/>
    </xf>
    <xf numFmtId="166" fontId="0" fillId="0" borderId="3" xfId="0" applyNumberFormat="1" applyFont="1" applyBorder="1" applyAlignment="1">
      <alignment horizontal="right" shrinkToFit="1"/>
    </xf>
    <xf numFmtId="166" fontId="0" fillId="0" borderId="2" xfId="0" applyNumberFormat="1" applyBorder="1" applyAlignment="1">
      <alignment horizontal="right" shrinkToFit="1"/>
    </xf>
    <xf numFmtId="166" fontId="0" fillId="0" borderId="2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horizontal="center" shrinkToFit="1"/>
    </xf>
    <xf numFmtId="166" fontId="5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ill="1" applyBorder="1" applyAlignment="1">
      <alignment horizontal="right" shrinkToFit="1"/>
    </xf>
    <xf numFmtId="0" fontId="0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 shrinkToFit="1"/>
    </xf>
    <xf numFmtId="166" fontId="0" fillId="0" borderId="3" xfId="0" applyNumberFormat="1" applyFont="1" applyBorder="1" applyAlignment="1">
      <alignment horizontal="right" shrinkToFit="1"/>
    </xf>
    <xf numFmtId="166" fontId="0" fillId="0" borderId="2" xfId="0" applyNumberFormat="1" applyBorder="1" applyAlignment="1">
      <alignment horizontal="right" shrinkToFit="1"/>
    </xf>
    <xf numFmtId="166" fontId="0" fillId="0" borderId="2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horizontal="center" shrinkToFit="1"/>
    </xf>
    <xf numFmtId="166" fontId="5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ill="1" applyBorder="1" applyAlignment="1">
      <alignment horizontal="right" shrinkToFit="1"/>
    </xf>
    <xf numFmtId="166" fontId="0" fillId="0" borderId="3" xfId="0" applyNumberFormat="1" applyBorder="1" applyAlignment="1">
      <alignment horizontal="right" shrinkToFit="1"/>
    </xf>
    <xf numFmtId="0" fontId="3" fillId="0" borderId="0" xfId="0" applyFont="1"/>
    <xf numFmtId="0" fontId="4" fillId="0" borderId="0" xfId="0" applyFont="1"/>
    <xf numFmtId="0" fontId="0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 shrinkToFit="1"/>
    </xf>
    <xf numFmtId="166" fontId="0" fillId="0" borderId="3" xfId="0" applyNumberFormat="1" applyFont="1" applyBorder="1" applyAlignment="1">
      <alignment horizontal="right" shrinkToFit="1"/>
    </xf>
    <xf numFmtId="166" fontId="0" fillId="0" borderId="2" xfId="0" applyNumberFormat="1" applyBorder="1" applyAlignment="1">
      <alignment horizontal="right" shrinkToFit="1"/>
    </xf>
    <xf numFmtId="166" fontId="0" fillId="0" borderId="2" xfId="0" applyNumberFormat="1" applyFont="1" applyBorder="1" applyAlignment="1">
      <alignment horizontal="right" shrinkToFit="1"/>
    </xf>
    <xf numFmtId="166" fontId="5" fillId="0" borderId="0" xfId="0" applyNumberFormat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166" fontId="0" fillId="0" borderId="0" xfId="0" applyNumberFormat="1" applyFont="1" applyFill="1" applyBorder="1" applyAlignment="1">
      <alignment horizontal="center" shrinkToFit="1"/>
    </xf>
    <xf numFmtId="166" fontId="0" fillId="0" borderId="0" xfId="0" applyNumberFormat="1" applyFont="1" applyFill="1" applyBorder="1" applyAlignment="1">
      <alignment horizontal="right" shrinkToFit="1"/>
    </xf>
    <xf numFmtId="166" fontId="0" fillId="0" borderId="0" xfId="0" applyNumberFormat="1" applyFill="1" applyBorder="1" applyAlignment="1">
      <alignment horizontal="right" shrinkToFit="1"/>
    </xf>
    <xf numFmtId="166" fontId="0" fillId="0" borderId="3" xfId="0" applyNumberFormat="1" applyBorder="1" applyAlignment="1">
      <alignment horizontal="right" shrinkToFit="1"/>
    </xf>
    <xf numFmtId="0" fontId="3" fillId="0" borderId="0" xfId="0" applyFont="1" applyAlignment="1"/>
    <xf numFmtId="166" fontId="5" fillId="0" borderId="2" xfId="0" applyNumberFormat="1" applyFont="1" applyFill="1" applyBorder="1" applyAlignment="1">
      <alignment horizontal="right" shrinkToFit="1"/>
    </xf>
    <xf numFmtId="166" fontId="5" fillId="0" borderId="2" xfId="0" applyNumberFormat="1" applyFont="1" applyBorder="1" applyAlignment="1">
      <alignment horizontal="right" shrinkToFit="1"/>
    </xf>
    <xf numFmtId="49" fontId="5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shrinkToFit="1"/>
    </xf>
    <xf numFmtId="4" fontId="0" fillId="0" borderId="3" xfId="0" applyNumberFormat="1" applyFont="1" applyBorder="1" applyAlignment="1">
      <alignment horizontal="right" shrinkToFit="1"/>
    </xf>
    <xf numFmtId="4" fontId="0" fillId="0" borderId="3" xfId="0" applyNumberFormat="1" applyBorder="1" applyAlignment="1">
      <alignment horizontal="right" shrinkToFit="1"/>
    </xf>
    <xf numFmtId="4" fontId="0" fillId="0" borderId="2" xfId="0" applyNumberFormat="1" applyBorder="1" applyAlignment="1">
      <alignment horizontal="right" shrinkToFit="1"/>
    </xf>
    <xf numFmtId="4" fontId="5" fillId="0" borderId="3" xfId="0" applyNumberFormat="1" applyFont="1" applyBorder="1" applyAlignment="1">
      <alignment horizontal="right" shrinkToFit="1"/>
    </xf>
    <xf numFmtId="0" fontId="6" fillId="0" borderId="0" xfId="0" applyFont="1" applyBorder="1" applyAlignment="1">
      <alignment horizontal="left"/>
    </xf>
    <xf numFmtId="166" fontId="5" fillId="0" borderId="2" xfId="0" applyNumberFormat="1" applyFont="1" applyFill="1" applyBorder="1" applyAlignment="1">
      <alignment horizontal="center" shrinkToFit="1"/>
    </xf>
    <xf numFmtId="0" fontId="0" fillId="0" borderId="3" xfId="0" applyFont="1" applyBorder="1" applyAlignment="1">
      <alignment horizontal="left"/>
    </xf>
    <xf numFmtId="4" fontId="5" fillId="0" borderId="2" xfId="0" applyNumberFormat="1" applyFont="1" applyFill="1" applyBorder="1" applyAlignment="1">
      <alignment horizontal="right" shrinkToFit="1"/>
    </xf>
    <xf numFmtId="0" fontId="5" fillId="0" borderId="0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6" xfId="0" applyFont="1" applyBorder="1" applyAlignment="1"/>
    <xf numFmtId="166" fontId="5" fillId="0" borderId="2" xfId="0" applyNumberFormat="1" applyFont="1" applyBorder="1" applyAlignment="1">
      <alignment horizontal="center" shrinkToFit="1"/>
    </xf>
    <xf numFmtId="0" fontId="0" fillId="0" borderId="7" xfId="0" applyFont="1" applyBorder="1" applyAlignment="1">
      <alignment horizontal="center"/>
    </xf>
    <xf numFmtId="166" fontId="0" fillId="0" borderId="1" xfId="0" applyNumberFormat="1" applyFont="1" applyBorder="1" applyAlignment="1">
      <alignment horizontal="right" shrinkToFit="1"/>
    </xf>
    <xf numFmtId="166" fontId="0" fillId="0" borderId="2" xfId="0" applyNumberFormat="1" applyFont="1" applyBorder="1" applyAlignment="1">
      <alignment horizontal="center" shrinkToFit="1"/>
    </xf>
    <xf numFmtId="4" fontId="0" fillId="0" borderId="2" xfId="0" applyNumberFormat="1" applyFont="1" applyBorder="1" applyAlignment="1">
      <alignment horizontal="right" shrinkToFit="1"/>
    </xf>
    <xf numFmtId="2" fontId="0" fillId="0" borderId="3" xfId="0" applyNumberFormat="1" applyFont="1" applyBorder="1" applyAlignment="1">
      <alignment horizontal="right" shrinkToFit="1"/>
    </xf>
    <xf numFmtId="2" fontId="0" fillId="0" borderId="3" xfId="0" applyNumberFormat="1" applyBorder="1" applyAlignment="1">
      <alignment horizontal="right" shrinkToFit="1"/>
    </xf>
    <xf numFmtId="2" fontId="5" fillId="0" borderId="2" xfId="0" applyNumberFormat="1" applyFont="1" applyFill="1" applyBorder="1" applyAlignment="1">
      <alignment horizontal="right" shrinkToFit="1"/>
    </xf>
    <xf numFmtId="166" fontId="0" fillId="0" borderId="14" xfId="0" applyNumberFormat="1" applyFont="1" applyBorder="1" applyAlignment="1">
      <alignment horizontal="right" shrinkToFit="1"/>
    </xf>
    <xf numFmtId="166" fontId="0" fillId="0" borderId="17" xfId="0" applyNumberFormat="1" applyFont="1" applyBorder="1" applyAlignment="1">
      <alignment horizontal="right" shrinkToFit="1"/>
    </xf>
    <xf numFmtId="166" fontId="0" fillId="0" borderId="7" xfId="0" applyNumberFormat="1" applyFont="1" applyBorder="1" applyAlignment="1">
      <alignment horizontal="center" shrinkToFit="1"/>
    </xf>
    <xf numFmtId="2" fontId="0" fillId="0" borderId="2" xfId="0" applyNumberFormat="1" applyBorder="1" applyAlignment="1">
      <alignment horizontal="right" shrinkToFit="1"/>
    </xf>
    <xf numFmtId="2" fontId="5" fillId="0" borderId="2" xfId="0" applyNumberFormat="1" applyFont="1" applyBorder="1" applyAlignment="1">
      <alignment horizontal="right" shrinkToFit="1"/>
    </xf>
    <xf numFmtId="166" fontId="5" fillId="4" borderId="2" xfId="0" applyNumberFormat="1" applyFont="1" applyFill="1" applyBorder="1" applyAlignment="1">
      <alignment horizontal="center" shrinkToFit="1"/>
    </xf>
    <xf numFmtId="166" fontId="5" fillId="4" borderId="2" xfId="0" applyNumberFormat="1" applyFont="1" applyFill="1" applyBorder="1" applyAlignment="1">
      <alignment horizontal="right" shrinkToFit="1"/>
    </xf>
    <xf numFmtId="0" fontId="5" fillId="0" borderId="4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0" fontId="4" fillId="0" borderId="10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49" fontId="4" fillId="0" borderId="4" xfId="0" applyNumberFormat="1" applyFont="1" applyBorder="1" applyAlignment="1">
      <alignment horizontal="center" wrapText="1" shrinkToFit="1"/>
    </xf>
    <xf numFmtId="49" fontId="4" fillId="0" borderId="3" xfId="0" applyNumberFormat="1" applyFont="1" applyBorder="1" applyAlignment="1">
      <alignment horizontal="center" wrapText="1" shrinkToFit="1"/>
    </xf>
    <xf numFmtId="0" fontId="5" fillId="2" borderId="2" xfId="0" applyFont="1" applyFill="1" applyBorder="1" applyAlignment="1">
      <alignment horizontal="left"/>
    </xf>
    <xf numFmtId="49" fontId="5" fillId="0" borderId="8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0" fillId="0" borderId="8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5" fillId="3" borderId="2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7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center" shrinkToFit="1"/>
    </xf>
    <xf numFmtId="49" fontId="5" fillId="0" borderId="13" xfId="0" applyNumberFormat="1" applyFont="1" applyBorder="1" applyAlignment="1">
      <alignment horizontal="center" shrinkToFit="1"/>
    </xf>
    <xf numFmtId="49" fontId="5" fillId="0" borderId="7" xfId="0" applyNumberFormat="1" applyFont="1" applyBorder="1" applyAlignment="1">
      <alignment horizontal="center" shrinkToFit="1"/>
    </xf>
    <xf numFmtId="49" fontId="5" fillId="0" borderId="14" xfId="0" applyNumberFormat="1" applyFont="1" applyBorder="1" applyAlignment="1">
      <alignment horizontal="center" shrinkToFit="1"/>
    </xf>
    <xf numFmtId="49" fontId="0" fillId="0" borderId="15" xfId="0" applyNumberFormat="1" applyFont="1" applyBorder="1" applyAlignment="1">
      <alignment horizontal="left"/>
    </xf>
    <xf numFmtId="49" fontId="2" fillId="0" borderId="17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3" borderId="15" xfId="0" applyNumberFormat="1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0" xfId="0" applyFont="1" applyBorder="1" applyAlignment="1">
      <alignment horizontal="left"/>
    </xf>
    <xf numFmtId="49" fontId="0" fillId="0" borderId="17" xfId="0" applyNumberFormat="1" applyFont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5" fillId="4" borderId="15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K279"/>
  <sheetViews>
    <sheetView showGridLines="0" tabSelected="1" topLeftCell="C1" zoomScaleNormal="100" zoomScaleSheetLayoutView="100" workbookViewId="0">
      <selection activeCell="N37" sqref="N37"/>
    </sheetView>
  </sheetViews>
  <sheetFormatPr defaultRowHeight="11.25" x14ac:dyDescent="0.2"/>
  <cols>
    <col min="1" max="1" width="8" style="1" hidden="1" customWidth="1"/>
    <col min="2" max="2" width="9.28515625" style="1" hidden="1" customWidth="1"/>
    <col min="3" max="3" width="6.140625" style="1" customWidth="1"/>
    <col min="4" max="4" width="29.28515625" style="1" customWidth="1"/>
    <col min="5" max="5" width="10.28515625" style="1" customWidth="1"/>
    <col min="6" max="6" width="11.7109375" style="1" customWidth="1"/>
    <col min="7" max="9" width="6.42578125" style="1" customWidth="1"/>
    <col min="10" max="10" width="9.28515625" style="1" customWidth="1"/>
    <col min="11" max="11" width="6" style="1" hidden="1" customWidth="1"/>
    <col min="12" max="16384" width="9.140625" style="1"/>
  </cols>
  <sheetData>
    <row r="1" spans="2:11" s="166" customFormat="1" x14ac:dyDescent="0.2"/>
    <row r="2" spans="2:11" s="166" customFormat="1" x14ac:dyDescent="0.2">
      <c r="I2" s="188"/>
      <c r="J2" s="188" t="s">
        <v>69</v>
      </c>
      <c r="K2" s="188"/>
    </row>
    <row r="3" spans="2:11" s="166" customFormat="1" x14ac:dyDescent="0.2">
      <c r="E3" s="166" t="s">
        <v>94</v>
      </c>
      <c r="I3" s="188" t="s">
        <v>70</v>
      </c>
      <c r="J3" s="188"/>
      <c r="K3" s="188"/>
    </row>
    <row r="4" spans="2:11" s="166" customFormat="1" x14ac:dyDescent="0.2"/>
    <row r="5" spans="2:11" s="166" customFormat="1" x14ac:dyDescent="0.2"/>
    <row r="6" spans="2:11" s="166" customFormat="1" ht="12.75" x14ac:dyDescent="0.2">
      <c r="C6" s="253"/>
      <c r="D6" s="253"/>
      <c r="E6" s="253"/>
      <c r="F6" s="253"/>
      <c r="G6" s="253"/>
      <c r="H6" s="253"/>
      <c r="I6" s="253"/>
      <c r="J6" s="253"/>
      <c r="K6" s="253"/>
    </row>
    <row r="7" spans="2:11" s="166" customFormat="1" ht="12.75" x14ac:dyDescent="0.2">
      <c r="C7" s="254" t="s">
        <v>93</v>
      </c>
      <c r="D7" s="254"/>
      <c r="E7" s="254"/>
      <c r="F7" s="254"/>
      <c r="G7" s="254"/>
      <c r="H7" s="254"/>
      <c r="I7" s="254"/>
      <c r="J7" s="254"/>
      <c r="K7" s="254"/>
    </row>
    <row r="8" spans="2:11" s="166" customFormat="1" ht="13.5" customHeight="1" x14ac:dyDescent="0.2">
      <c r="C8" s="255" t="s">
        <v>71</v>
      </c>
      <c r="D8" s="255"/>
      <c r="E8" s="255"/>
      <c r="F8" s="255"/>
      <c r="G8" s="255"/>
      <c r="H8" s="255"/>
      <c r="I8" s="255"/>
      <c r="J8" s="255"/>
      <c r="K8" s="255"/>
    </row>
    <row r="9" spans="2:11" s="166" customFormat="1" ht="13.5" customHeight="1" thickBot="1" x14ac:dyDescent="0.25">
      <c r="C9" s="197" t="s">
        <v>68</v>
      </c>
      <c r="D9" s="256"/>
      <c r="E9" s="256"/>
      <c r="F9" s="256"/>
      <c r="G9" s="256"/>
      <c r="H9" s="256"/>
      <c r="I9" s="256"/>
      <c r="J9" s="256"/>
      <c r="K9" s="256"/>
    </row>
    <row r="10" spans="2:11" s="4" customFormat="1" ht="14.25" customHeight="1" x14ac:dyDescent="0.2">
      <c r="C10" s="220" t="s">
        <v>0</v>
      </c>
      <c r="D10" s="236" t="s">
        <v>1</v>
      </c>
      <c r="E10" s="237"/>
      <c r="F10" s="220" t="s">
        <v>73</v>
      </c>
      <c r="G10" s="222" t="s">
        <v>2</v>
      </c>
      <c r="H10" s="223"/>
      <c r="I10" s="224"/>
      <c r="J10" s="225" t="s">
        <v>9</v>
      </c>
      <c r="K10" s="220" t="s">
        <v>0</v>
      </c>
    </row>
    <row r="11" spans="2:11" s="4" customFormat="1" ht="14.25" customHeight="1" x14ac:dyDescent="0.2">
      <c r="C11" s="221"/>
      <c r="D11" s="238"/>
      <c r="E11" s="239"/>
      <c r="F11" s="221"/>
      <c r="G11" s="179" t="s">
        <v>3</v>
      </c>
      <c r="H11" s="179" t="s">
        <v>4</v>
      </c>
      <c r="I11" s="180" t="s">
        <v>5</v>
      </c>
      <c r="J11" s="226"/>
      <c r="K11" s="221"/>
    </row>
    <row r="12" spans="2:11" s="4" customFormat="1" ht="14.25" customHeight="1" x14ac:dyDescent="0.2">
      <c r="C12" s="12">
        <v>1</v>
      </c>
      <c r="D12" s="228" t="s">
        <v>6</v>
      </c>
      <c r="E12" s="229"/>
      <c r="F12" s="12">
        <v>3</v>
      </c>
      <c r="G12" s="12">
        <v>4</v>
      </c>
      <c r="H12" s="12">
        <v>5</v>
      </c>
      <c r="I12" s="13" t="s">
        <v>7</v>
      </c>
      <c r="J12" s="14" t="s">
        <v>8</v>
      </c>
      <c r="K12" s="11">
        <v>8</v>
      </c>
    </row>
    <row r="13" spans="2:11" ht="14.25" customHeight="1" x14ac:dyDescent="0.2">
      <c r="B13" s="1">
        <v>2</v>
      </c>
      <c r="C13" s="227" t="s">
        <v>11</v>
      </c>
      <c r="D13" s="227"/>
      <c r="E13" s="227"/>
      <c r="F13" s="227"/>
      <c r="G13" s="227"/>
      <c r="H13" s="227"/>
      <c r="I13" s="227"/>
      <c r="J13" s="227"/>
      <c r="K13" s="227"/>
    </row>
    <row r="14" spans="2:11" ht="12.75" customHeight="1" x14ac:dyDescent="0.2">
      <c r="C14" s="199">
        <v>942</v>
      </c>
      <c r="D14" s="230" t="s">
        <v>10</v>
      </c>
      <c r="E14" s="231"/>
      <c r="F14" s="15">
        <v>200</v>
      </c>
      <c r="G14" s="16">
        <v>6.2</v>
      </c>
      <c r="H14" s="16">
        <v>6.2</v>
      </c>
      <c r="I14" s="17">
        <v>25.34</v>
      </c>
      <c r="J14" s="17">
        <v>181.18</v>
      </c>
      <c r="K14" s="18">
        <v>942</v>
      </c>
    </row>
    <row r="15" spans="2:11" ht="12.75" customHeight="1" x14ac:dyDescent="0.2">
      <c r="C15" s="199" t="s">
        <v>74</v>
      </c>
      <c r="D15" s="230" t="s">
        <v>12</v>
      </c>
      <c r="E15" s="231"/>
      <c r="F15" s="15">
        <v>230</v>
      </c>
      <c r="G15" s="16">
        <v>15.58</v>
      </c>
      <c r="H15" s="16">
        <v>15.115</v>
      </c>
      <c r="I15" s="17">
        <v>56.53</v>
      </c>
      <c r="J15" s="17">
        <v>426.75</v>
      </c>
      <c r="K15" s="18" t="s">
        <v>74</v>
      </c>
    </row>
    <row r="16" spans="2:11" ht="12.75" customHeight="1" x14ac:dyDescent="0.2">
      <c r="C16" s="199">
        <v>226</v>
      </c>
      <c r="D16" s="230" t="s">
        <v>13</v>
      </c>
      <c r="E16" s="231"/>
      <c r="F16" s="15">
        <v>75</v>
      </c>
      <c r="G16" s="16">
        <v>5.625</v>
      </c>
      <c r="H16" s="16">
        <v>2.1749999999999998</v>
      </c>
      <c r="I16" s="17">
        <v>38.549999999999997</v>
      </c>
      <c r="J16" s="17">
        <v>196.5</v>
      </c>
      <c r="K16" s="18">
        <v>226</v>
      </c>
    </row>
    <row r="17" spans="1:11" ht="12.75" customHeight="1" x14ac:dyDescent="0.2">
      <c r="A17" s="19"/>
      <c r="B17" s="19"/>
      <c r="C17" s="257" t="s">
        <v>72</v>
      </c>
      <c r="D17" s="258"/>
      <c r="E17" s="259"/>
      <c r="F17" s="218">
        <f>F14+F15+F16</f>
        <v>505</v>
      </c>
      <c r="G17" s="219">
        <v>27.405000000000001</v>
      </c>
      <c r="H17" s="219">
        <v>23.49</v>
      </c>
      <c r="I17" s="219">
        <v>120.42</v>
      </c>
      <c r="J17" s="219">
        <v>804.43</v>
      </c>
      <c r="K17" s="189"/>
    </row>
    <row r="18" spans="1:11" ht="12.75" customHeight="1" x14ac:dyDescent="0.2">
      <c r="A18" s="19"/>
      <c r="B18" s="19"/>
      <c r="C18" s="20"/>
      <c r="D18" s="21"/>
      <c r="E18" s="22"/>
      <c r="F18" s="23"/>
      <c r="G18" s="24"/>
      <c r="H18" s="24"/>
      <c r="I18" s="25"/>
      <c r="J18" s="25"/>
      <c r="K18" s="24"/>
    </row>
    <row r="19" spans="1:11" ht="14.25" customHeight="1" x14ac:dyDescent="0.2">
      <c r="A19" s="19"/>
      <c r="B19" s="26">
        <v>3</v>
      </c>
      <c r="C19" s="232" t="s">
        <v>14</v>
      </c>
      <c r="D19" s="233"/>
      <c r="E19" s="233"/>
      <c r="F19" s="233"/>
      <c r="G19" s="233"/>
      <c r="H19" s="233"/>
      <c r="I19" s="233"/>
      <c r="J19" s="233"/>
      <c r="K19" s="233"/>
    </row>
    <row r="20" spans="1:11" ht="12.75" customHeight="1" x14ac:dyDescent="0.2">
      <c r="C20" s="199">
        <v>160</v>
      </c>
      <c r="D20" s="230" t="s">
        <v>20</v>
      </c>
      <c r="E20" s="231"/>
      <c r="F20" s="15">
        <v>100</v>
      </c>
      <c r="G20" s="193">
        <v>1.71</v>
      </c>
      <c r="H20" s="193">
        <v>10.1</v>
      </c>
      <c r="I20" s="195">
        <v>10.26</v>
      </c>
      <c r="J20" s="195">
        <v>138.85</v>
      </c>
      <c r="K20" s="16"/>
    </row>
    <row r="21" spans="1:11" ht="12.75" customHeight="1" x14ac:dyDescent="0.2">
      <c r="C21" s="199">
        <v>214</v>
      </c>
      <c r="D21" s="230" t="s">
        <v>15</v>
      </c>
      <c r="E21" s="231"/>
      <c r="F21" s="15">
        <v>5</v>
      </c>
      <c r="G21" s="193">
        <v>0</v>
      </c>
      <c r="H21" s="193">
        <v>0</v>
      </c>
      <c r="I21" s="195">
        <v>0</v>
      </c>
      <c r="J21" s="195">
        <v>0</v>
      </c>
      <c r="K21" s="18"/>
    </row>
    <row r="22" spans="1:11" ht="12.75" customHeight="1" x14ac:dyDescent="0.2">
      <c r="C22" s="199">
        <v>327</v>
      </c>
      <c r="D22" s="230" t="s">
        <v>16</v>
      </c>
      <c r="E22" s="231"/>
      <c r="F22" s="15">
        <v>180</v>
      </c>
      <c r="G22" s="193">
        <v>15.11</v>
      </c>
      <c r="H22" s="193">
        <v>21.73</v>
      </c>
      <c r="I22" s="195">
        <v>37.51</v>
      </c>
      <c r="J22" s="195">
        <v>406.13</v>
      </c>
      <c r="K22" s="18"/>
    </row>
    <row r="23" spans="1:11" ht="12.75" customHeight="1" x14ac:dyDescent="0.2">
      <c r="C23" s="199">
        <v>204</v>
      </c>
      <c r="D23" s="230" t="s">
        <v>17</v>
      </c>
      <c r="E23" s="231"/>
      <c r="F23" s="15">
        <v>25</v>
      </c>
      <c r="G23" s="193">
        <v>1.65</v>
      </c>
      <c r="H23" s="193">
        <v>0.22500000000000001</v>
      </c>
      <c r="I23" s="195">
        <v>9.5</v>
      </c>
      <c r="J23" s="195">
        <v>49.75</v>
      </c>
      <c r="K23" s="18"/>
    </row>
    <row r="24" spans="1:11" ht="12.75" customHeight="1" x14ac:dyDescent="0.2">
      <c r="C24" s="199">
        <v>219</v>
      </c>
      <c r="D24" s="230" t="s">
        <v>18</v>
      </c>
      <c r="E24" s="231"/>
      <c r="F24" s="15">
        <v>75</v>
      </c>
      <c r="G24" s="193">
        <v>4.95</v>
      </c>
      <c r="H24" s="193">
        <v>0.9</v>
      </c>
      <c r="I24" s="195">
        <v>25.05</v>
      </c>
      <c r="J24" s="195">
        <v>130.5</v>
      </c>
      <c r="K24" s="18"/>
    </row>
    <row r="25" spans="1:11" ht="12.75" customHeight="1" x14ac:dyDescent="0.2">
      <c r="C25" s="199" t="s">
        <v>75</v>
      </c>
      <c r="D25" s="230" t="s">
        <v>19</v>
      </c>
      <c r="E25" s="231"/>
      <c r="F25" s="15">
        <v>100</v>
      </c>
      <c r="G25" s="193">
        <v>12.223000000000001</v>
      </c>
      <c r="H25" s="193">
        <v>12.037000000000001</v>
      </c>
      <c r="I25" s="195">
        <v>25.934999999999999</v>
      </c>
      <c r="J25" s="195">
        <v>261.92</v>
      </c>
      <c r="K25" s="18"/>
    </row>
    <row r="26" spans="1:11" ht="12.75" customHeight="1" x14ac:dyDescent="0.2">
      <c r="C26" s="199" t="s">
        <v>76</v>
      </c>
      <c r="D26" s="230" t="s">
        <v>21</v>
      </c>
      <c r="E26" s="231"/>
      <c r="F26" s="15">
        <v>250</v>
      </c>
      <c r="G26" s="193">
        <v>2.33</v>
      </c>
      <c r="H26" s="193">
        <v>4.8550000000000004</v>
      </c>
      <c r="I26" s="195">
        <v>12.09</v>
      </c>
      <c r="J26" s="195">
        <v>102.45</v>
      </c>
      <c r="K26" s="18"/>
    </row>
    <row r="27" spans="1:11" ht="12.75" customHeight="1" x14ac:dyDescent="0.2">
      <c r="C27" s="199">
        <v>946</v>
      </c>
      <c r="D27" s="230" t="s">
        <v>22</v>
      </c>
      <c r="E27" s="231"/>
      <c r="F27" s="15">
        <v>200</v>
      </c>
      <c r="G27" s="193">
        <v>0.5</v>
      </c>
      <c r="H27" s="193">
        <v>0</v>
      </c>
      <c r="I27" s="195">
        <v>27</v>
      </c>
      <c r="J27" s="195">
        <v>110</v>
      </c>
      <c r="K27" s="18"/>
    </row>
    <row r="28" spans="1:11" ht="12.75" customHeight="1" x14ac:dyDescent="0.2">
      <c r="A28" s="19"/>
      <c r="B28" s="19"/>
      <c r="C28" s="250" t="s">
        <v>72</v>
      </c>
      <c r="D28" s="251"/>
      <c r="E28" s="252"/>
      <c r="F28" s="198">
        <f>SUM(F20:F27)</f>
        <v>935</v>
      </c>
      <c r="G28" s="200">
        <v>38.537999999999997</v>
      </c>
      <c r="H28" s="200">
        <v>49.851999999999997</v>
      </c>
      <c r="I28" s="200">
        <v>147.505</v>
      </c>
      <c r="J28" s="200">
        <v>1200.5999999999999</v>
      </c>
      <c r="K28" s="189"/>
    </row>
    <row r="29" spans="1:11" ht="12.75" customHeight="1" x14ac:dyDescent="0.2">
      <c r="A29" s="19"/>
      <c r="B29" s="19"/>
      <c r="C29" s="20"/>
      <c r="D29" s="21"/>
      <c r="E29" s="22"/>
      <c r="F29" s="23"/>
      <c r="G29" s="24"/>
      <c r="H29" s="24"/>
      <c r="I29" s="25"/>
      <c r="J29" s="25"/>
      <c r="K29" s="24"/>
    </row>
    <row r="30" spans="1:11" ht="14.25" customHeight="1" x14ac:dyDescent="0.2">
      <c r="A30" s="19"/>
      <c r="B30" s="26">
        <v>4</v>
      </c>
      <c r="C30" s="232" t="s">
        <v>24</v>
      </c>
      <c r="D30" s="233"/>
      <c r="E30" s="233"/>
      <c r="F30" s="233"/>
      <c r="G30" s="233"/>
      <c r="H30" s="233"/>
      <c r="I30" s="233"/>
      <c r="J30" s="233"/>
      <c r="K30" s="233"/>
    </row>
    <row r="31" spans="1:11" ht="12.75" customHeight="1" x14ac:dyDescent="0.2">
      <c r="C31" s="199">
        <v>148</v>
      </c>
      <c r="D31" s="234" t="s">
        <v>23</v>
      </c>
      <c r="E31" s="235"/>
      <c r="F31" s="15">
        <v>200</v>
      </c>
      <c r="G31" s="193">
        <v>5.8</v>
      </c>
      <c r="H31" s="193">
        <v>6.4</v>
      </c>
      <c r="I31" s="194">
        <v>9.4</v>
      </c>
      <c r="J31" s="194">
        <v>120</v>
      </c>
      <c r="K31" s="16"/>
    </row>
    <row r="32" spans="1:11" ht="12.75" customHeight="1" x14ac:dyDescent="0.2">
      <c r="C32" s="199" t="s">
        <v>77</v>
      </c>
      <c r="D32" s="230" t="s">
        <v>25</v>
      </c>
      <c r="E32" s="231"/>
      <c r="F32" s="15">
        <v>100</v>
      </c>
      <c r="G32" s="193">
        <v>7.5655999999999999</v>
      </c>
      <c r="H32" s="193">
        <v>12.9956</v>
      </c>
      <c r="I32" s="195">
        <v>63.283999999999999</v>
      </c>
      <c r="J32" s="195">
        <v>402.27</v>
      </c>
      <c r="K32" s="18"/>
    </row>
    <row r="33" spans="1:11" ht="12.75" customHeight="1" x14ac:dyDescent="0.2">
      <c r="A33" s="19"/>
      <c r="B33" s="19"/>
      <c r="C33" s="250" t="s">
        <v>72</v>
      </c>
      <c r="D33" s="251"/>
      <c r="E33" s="252"/>
      <c r="F33" s="198">
        <f>F31+F32</f>
        <v>300</v>
      </c>
      <c r="G33" s="200">
        <v>13.365600000000001</v>
      </c>
      <c r="H33" s="200">
        <v>19.395600000000002</v>
      </c>
      <c r="I33" s="200">
        <v>72.683999999999997</v>
      </c>
      <c r="J33" s="200">
        <v>522.27</v>
      </c>
      <c r="K33" s="189"/>
    </row>
    <row r="34" spans="1:11" ht="12.75" customHeight="1" x14ac:dyDescent="0.2">
      <c r="A34" s="19"/>
      <c r="B34" s="19"/>
      <c r="C34" s="20"/>
      <c r="D34" s="21"/>
      <c r="E34" s="22"/>
      <c r="F34" s="23"/>
      <c r="G34" s="24"/>
      <c r="H34" s="24"/>
      <c r="I34" s="25"/>
      <c r="J34" s="25"/>
      <c r="K34" s="24"/>
    </row>
    <row r="35" spans="1:11" s="167" customFormat="1" ht="12.75" x14ac:dyDescent="0.2">
      <c r="C35" s="201"/>
      <c r="D35" s="201"/>
      <c r="E35" s="201"/>
      <c r="F35" s="192"/>
      <c r="G35" s="178"/>
      <c r="H35" s="178"/>
      <c r="I35" s="178"/>
      <c r="J35" s="178"/>
      <c r="K35" s="178"/>
    </row>
    <row r="36" spans="1:11" ht="13.5" thickBot="1" x14ac:dyDescent="0.25">
      <c r="C36" s="203" t="s">
        <v>78</v>
      </c>
      <c r="D36" s="9"/>
      <c r="E36" s="5"/>
      <c r="F36" s="10"/>
      <c r="G36" s="10"/>
      <c r="H36" s="10"/>
      <c r="I36" s="6"/>
      <c r="J36" s="8"/>
      <c r="K36" s="7"/>
    </row>
    <row r="37" spans="1:11" s="2" customFormat="1" ht="11.25" customHeight="1" x14ac:dyDescent="0.2">
      <c r="A37" s="3"/>
      <c r="B37" s="3"/>
      <c r="C37" s="220" t="s">
        <v>0</v>
      </c>
      <c r="D37" s="236" t="s">
        <v>1</v>
      </c>
      <c r="E37" s="237"/>
      <c r="F37" s="220" t="s">
        <v>73</v>
      </c>
      <c r="G37" s="222" t="s">
        <v>2</v>
      </c>
      <c r="H37" s="223"/>
      <c r="I37" s="224"/>
      <c r="J37" s="225" t="s">
        <v>9</v>
      </c>
      <c r="K37" s="220" t="s">
        <v>0</v>
      </c>
    </row>
    <row r="38" spans="1:11" ht="12.75" x14ac:dyDescent="0.2">
      <c r="C38" s="221"/>
      <c r="D38" s="238"/>
      <c r="E38" s="239"/>
      <c r="F38" s="221"/>
      <c r="G38" s="36" t="s">
        <v>3</v>
      </c>
      <c r="H38" s="36" t="s">
        <v>4</v>
      </c>
      <c r="I38" s="37" t="s">
        <v>5</v>
      </c>
      <c r="J38" s="226"/>
      <c r="K38" s="221"/>
    </row>
    <row r="39" spans="1:11" ht="12.75" hidden="1" x14ac:dyDescent="0.2">
      <c r="C39" s="29">
        <v>1</v>
      </c>
      <c r="D39" s="242" t="s">
        <v>6</v>
      </c>
      <c r="E39" s="243"/>
      <c r="F39" s="29">
        <v>3</v>
      </c>
      <c r="G39" s="29">
        <v>4</v>
      </c>
      <c r="H39" s="29">
        <v>5</v>
      </c>
      <c r="I39" s="30" t="s">
        <v>7</v>
      </c>
      <c r="J39" s="31" t="s">
        <v>8</v>
      </c>
      <c r="K39" s="28">
        <v>8</v>
      </c>
    </row>
    <row r="40" spans="1:11" ht="12.75" x14ac:dyDescent="0.2">
      <c r="C40" s="38"/>
      <c r="D40" s="39"/>
      <c r="E40" s="40"/>
      <c r="F40" s="41"/>
      <c r="G40" s="42"/>
      <c r="H40" s="42"/>
      <c r="I40" s="43"/>
      <c r="J40" s="43"/>
      <c r="K40" s="42"/>
    </row>
    <row r="41" spans="1:11" ht="12.75" x14ac:dyDescent="0.2">
      <c r="C41" s="232" t="s">
        <v>11</v>
      </c>
      <c r="D41" s="233"/>
      <c r="E41" s="233"/>
      <c r="F41" s="233"/>
      <c r="G41" s="233"/>
      <c r="H41" s="233"/>
      <c r="I41" s="233"/>
      <c r="J41" s="233"/>
      <c r="K41" s="233"/>
    </row>
    <row r="42" spans="1:11" ht="12.75" x14ac:dyDescent="0.2">
      <c r="C42" s="27">
        <v>212</v>
      </c>
      <c r="D42" s="234" t="s">
        <v>30</v>
      </c>
      <c r="E42" s="235"/>
      <c r="F42" s="32">
        <v>20</v>
      </c>
      <c r="G42" s="33">
        <v>5.36</v>
      </c>
      <c r="H42" s="33">
        <v>5.46</v>
      </c>
      <c r="I42" s="44">
        <v>0</v>
      </c>
      <c r="J42" s="44">
        <v>72.2</v>
      </c>
      <c r="K42" s="33"/>
    </row>
    <row r="43" spans="1:11" ht="12.75" x14ac:dyDescent="0.2">
      <c r="C43" s="27">
        <v>224</v>
      </c>
      <c r="D43" s="240" t="s">
        <v>13</v>
      </c>
      <c r="E43" s="241"/>
      <c r="F43" s="32">
        <v>50</v>
      </c>
      <c r="G43" s="33">
        <v>3.75</v>
      </c>
      <c r="H43" s="33">
        <v>1.45</v>
      </c>
      <c r="I43" s="34">
        <v>25.7</v>
      </c>
      <c r="J43" s="34">
        <v>131</v>
      </c>
      <c r="K43" s="35"/>
    </row>
    <row r="44" spans="1:11" ht="12.75" x14ac:dyDescent="0.2">
      <c r="C44" s="27">
        <v>165</v>
      </c>
      <c r="D44" s="240" t="s">
        <v>31</v>
      </c>
      <c r="E44" s="241"/>
      <c r="F44" s="32">
        <v>200</v>
      </c>
      <c r="G44" s="33">
        <v>0.82</v>
      </c>
      <c r="H44" s="33">
        <v>0.16</v>
      </c>
      <c r="I44" s="34">
        <v>26.2</v>
      </c>
      <c r="J44" s="34">
        <v>110</v>
      </c>
      <c r="K44" s="35"/>
    </row>
    <row r="45" spans="1:11" ht="12.75" x14ac:dyDescent="0.2">
      <c r="C45" s="250" t="s">
        <v>72</v>
      </c>
      <c r="D45" s="251"/>
      <c r="E45" s="252"/>
      <c r="F45" s="198">
        <f>F42+F43+F44</f>
        <v>270</v>
      </c>
      <c r="G45" s="189">
        <v>9.93</v>
      </c>
      <c r="H45" s="189">
        <v>7.07</v>
      </c>
      <c r="I45" s="189">
        <v>51.9</v>
      </c>
      <c r="J45" s="189">
        <v>313.2</v>
      </c>
      <c r="K45" s="189"/>
    </row>
    <row r="46" spans="1:11" ht="12.75" x14ac:dyDescent="0.2">
      <c r="C46" s="38"/>
      <c r="D46" s="39"/>
      <c r="E46" s="40"/>
      <c r="F46" s="41"/>
      <c r="G46" s="42"/>
      <c r="H46" s="42"/>
      <c r="I46" s="43"/>
      <c r="J46" s="43"/>
      <c r="K46" s="42"/>
    </row>
    <row r="47" spans="1:11" ht="12.75" x14ac:dyDescent="0.2">
      <c r="C47" s="232" t="s">
        <v>14</v>
      </c>
      <c r="D47" s="233"/>
      <c r="E47" s="233"/>
      <c r="F47" s="233"/>
      <c r="G47" s="233"/>
      <c r="H47" s="233"/>
      <c r="I47" s="233"/>
      <c r="J47" s="233"/>
      <c r="K47" s="233"/>
    </row>
    <row r="48" spans="1:11" ht="12.75" x14ac:dyDescent="0.2">
      <c r="C48" s="27">
        <v>95</v>
      </c>
      <c r="D48" s="234" t="s">
        <v>32</v>
      </c>
      <c r="E48" s="235"/>
      <c r="F48" s="32">
        <v>100</v>
      </c>
      <c r="G48" s="193">
        <v>22.988</v>
      </c>
      <c r="H48" s="193">
        <v>23.192</v>
      </c>
      <c r="I48" s="194">
        <v>0.32800000000000001</v>
      </c>
      <c r="J48" s="194">
        <v>301.52</v>
      </c>
      <c r="K48" s="33"/>
    </row>
    <row r="49" spans="3:11" ht="12.75" x14ac:dyDescent="0.2">
      <c r="C49" s="27">
        <v>154</v>
      </c>
      <c r="D49" s="240" t="s">
        <v>33</v>
      </c>
      <c r="E49" s="241"/>
      <c r="F49" s="32">
        <v>200</v>
      </c>
      <c r="G49" s="193">
        <v>0.68</v>
      </c>
      <c r="H49" s="193">
        <v>0.28000000000000003</v>
      </c>
      <c r="I49" s="195">
        <v>29.62</v>
      </c>
      <c r="J49" s="195">
        <v>132.6</v>
      </c>
      <c r="K49" s="35"/>
    </row>
    <row r="50" spans="3:11" ht="12.75" x14ac:dyDescent="0.2">
      <c r="C50" s="27">
        <v>214</v>
      </c>
      <c r="D50" s="240" t="s">
        <v>15</v>
      </c>
      <c r="E50" s="241"/>
      <c r="F50" s="32">
        <v>5</v>
      </c>
      <c r="G50" s="193">
        <v>0</v>
      </c>
      <c r="H50" s="193">
        <v>0</v>
      </c>
      <c r="I50" s="195">
        <v>0</v>
      </c>
      <c r="J50" s="195">
        <v>0</v>
      </c>
      <c r="K50" s="35"/>
    </row>
    <row r="51" spans="3:11" ht="12.75" x14ac:dyDescent="0.2">
      <c r="C51" s="27">
        <v>912</v>
      </c>
      <c r="D51" s="240" t="s">
        <v>34</v>
      </c>
      <c r="E51" s="241"/>
      <c r="F51" s="32">
        <v>200</v>
      </c>
      <c r="G51" s="193">
        <v>0.31014000000000003</v>
      </c>
      <c r="H51" s="193">
        <v>8.7302499999999998</v>
      </c>
      <c r="I51" s="195">
        <v>1.3988499999999999</v>
      </c>
      <c r="J51" s="195">
        <v>85.54</v>
      </c>
      <c r="K51" s="35"/>
    </row>
    <row r="52" spans="3:11" ht="12.75" x14ac:dyDescent="0.2">
      <c r="C52" s="27">
        <v>204</v>
      </c>
      <c r="D52" s="240" t="s">
        <v>17</v>
      </c>
      <c r="E52" s="241"/>
      <c r="F52" s="32">
        <v>25</v>
      </c>
      <c r="G52" s="193">
        <v>1.65</v>
      </c>
      <c r="H52" s="193">
        <v>0.22500000000000001</v>
      </c>
      <c r="I52" s="195">
        <v>9.5</v>
      </c>
      <c r="J52" s="195">
        <v>49.75</v>
      </c>
      <c r="K52" s="35"/>
    </row>
    <row r="53" spans="3:11" ht="12.75" x14ac:dyDescent="0.2">
      <c r="C53" s="27">
        <v>219</v>
      </c>
      <c r="D53" s="240" t="s">
        <v>18</v>
      </c>
      <c r="E53" s="241"/>
      <c r="F53" s="32">
        <v>75</v>
      </c>
      <c r="G53" s="193">
        <v>4.95</v>
      </c>
      <c r="H53" s="193">
        <v>0.9</v>
      </c>
      <c r="I53" s="195">
        <v>25.05</v>
      </c>
      <c r="J53" s="195">
        <v>130.5</v>
      </c>
      <c r="K53" s="35"/>
    </row>
    <row r="54" spans="3:11" ht="12.75" x14ac:dyDescent="0.2">
      <c r="C54" s="27" t="s">
        <v>84</v>
      </c>
      <c r="D54" s="240" t="s">
        <v>35</v>
      </c>
      <c r="E54" s="241"/>
      <c r="F54" s="32">
        <v>100</v>
      </c>
      <c r="G54" s="193">
        <v>1.49</v>
      </c>
      <c r="H54" s="193">
        <v>5.1349999999999998</v>
      </c>
      <c r="I54" s="195">
        <v>18.63</v>
      </c>
      <c r="J54" s="195">
        <v>123.91</v>
      </c>
      <c r="K54" s="35"/>
    </row>
    <row r="55" spans="3:11" ht="12.75" x14ac:dyDescent="0.2">
      <c r="C55" s="27">
        <v>9</v>
      </c>
      <c r="D55" s="240" t="s">
        <v>36</v>
      </c>
      <c r="E55" s="241"/>
      <c r="F55" s="32">
        <v>250</v>
      </c>
      <c r="G55" s="193">
        <v>6.69</v>
      </c>
      <c r="H55" s="193">
        <v>6.3</v>
      </c>
      <c r="I55" s="195">
        <v>17.670000000000002</v>
      </c>
      <c r="J55" s="195">
        <v>154.33000000000001</v>
      </c>
      <c r="K55" s="35"/>
    </row>
    <row r="56" spans="3:11" ht="12.75" x14ac:dyDescent="0.2">
      <c r="C56" s="250" t="s">
        <v>72</v>
      </c>
      <c r="D56" s="251"/>
      <c r="E56" s="252"/>
      <c r="F56" s="198">
        <f>SUM(F48:F55)</f>
        <v>955</v>
      </c>
      <c r="G56" s="200">
        <v>38.823140000000002</v>
      </c>
      <c r="H56" s="200">
        <v>44.767249999999997</v>
      </c>
      <c r="I56" s="200">
        <v>102.35684999999999</v>
      </c>
      <c r="J56" s="200">
        <v>979.15</v>
      </c>
      <c r="K56" s="189"/>
    </row>
    <row r="57" spans="3:11" ht="12.75" x14ac:dyDescent="0.2">
      <c r="C57" s="38"/>
      <c r="D57" s="39"/>
      <c r="E57" s="40"/>
      <c r="F57" s="41"/>
      <c r="G57" s="42"/>
      <c r="H57" s="42"/>
      <c r="I57" s="43"/>
      <c r="J57" s="43"/>
      <c r="K57" s="42"/>
    </row>
    <row r="58" spans="3:11" ht="12.75" x14ac:dyDescent="0.2">
      <c r="C58" s="232" t="s">
        <v>24</v>
      </c>
      <c r="D58" s="233"/>
      <c r="E58" s="233"/>
      <c r="F58" s="233"/>
      <c r="G58" s="233"/>
      <c r="H58" s="233"/>
      <c r="I58" s="233"/>
      <c r="J58" s="233"/>
      <c r="K58" s="233"/>
    </row>
    <row r="59" spans="3:11" ht="12.75" x14ac:dyDescent="0.2">
      <c r="C59" s="27">
        <v>148</v>
      </c>
      <c r="D59" s="234" t="s">
        <v>23</v>
      </c>
      <c r="E59" s="235"/>
      <c r="F59" s="32">
        <v>200</v>
      </c>
      <c r="G59" s="193">
        <v>5.8</v>
      </c>
      <c r="H59" s="193">
        <v>6.4</v>
      </c>
      <c r="I59" s="194">
        <v>9.4</v>
      </c>
      <c r="J59" s="194">
        <v>120</v>
      </c>
      <c r="K59" s="33"/>
    </row>
    <row r="60" spans="3:11" ht="12.75" x14ac:dyDescent="0.2">
      <c r="C60" s="27" t="s">
        <v>85</v>
      </c>
      <c r="D60" s="240" t="s">
        <v>37</v>
      </c>
      <c r="E60" s="241"/>
      <c r="F60" s="32">
        <v>100</v>
      </c>
      <c r="G60" s="193">
        <v>6.8125999999999998</v>
      </c>
      <c r="H60" s="193">
        <v>16.159600000000001</v>
      </c>
      <c r="I60" s="195">
        <v>56.851999999999997</v>
      </c>
      <c r="J60" s="195">
        <v>402.26</v>
      </c>
      <c r="K60" s="35"/>
    </row>
    <row r="61" spans="3:11" ht="12.75" x14ac:dyDescent="0.2">
      <c r="C61" s="250" t="s">
        <v>72</v>
      </c>
      <c r="D61" s="251"/>
      <c r="E61" s="252"/>
      <c r="F61" s="198">
        <f>F59+F60</f>
        <v>300</v>
      </c>
      <c r="G61" s="200">
        <v>12.6126</v>
      </c>
      <c r="H61" s="200">
        <v>22.5596</v>
      </c>
      <c r="I61" s="200">
        <v>66.251999999999995</v>
      </c>
      <c r="J61" s="200">
        <v>522.26</v>
      </c>
      <c r="K61" s="189"/>
    </row>
    <row r="62" spans="3:11" ht="12.75" x14ac:dyDescent="0.2">
      <c r="C62" s="38"/>
      <c r="D62" s="39"/>
      <c r="E62" s="40"/>
      <c r="F62" s="41"/>
      <c r="G62" s="42"/>
      <c r="H62" s="42"/>
      <c r="I62" s="43"/>
      <c r="J62" s="43"/>
      <c r="K62" s="42"/>
    </row>
    <row r="63" spans="3:11" s="166" customFormat="1" ht="12.75" x14ac:dyDescent="0.2">
      <c r="C63" s="169"/>
      <c r="D63" s="191"/>
      <c r="E63" s="191"/>
      <c r="F63" s="192"/>
      <c r="G63" s="178"/>
      <c r="H63" s="178"/>
      <c r="I63" s="178"/>
      <c r="J63" s="178"/>
      <c r="K63" s="178"/>
    </row>
    <row r="64" spans="3:11" ht="13.5" thickBot="1" x14ac:dyDescent="0.25">
      <c r="C64" s="202" t="s">
        <v>79</v>
      </c>
    </row>
    <row r="65" spans="3:11" ht="11.25" customHeight="1" x14ac:dyDescent="0.2">
      <c r="C65" s="220" t="s">
        <v>0</v>
      </c>
      <c r="D65" s="236" t="s">
        <v>1</v>
      </c>
      <c r="E65" s="237"/>
      <c r="F65" s="220" t="s">
        <v>73</v>
      </c>
      <c r="G65" s="222" t="s">
        <v>2</v>
      </c>
      <c r="H65" s="223"/>
      <c r="I65" s="224"/>
      <c r="J65" s="225" t="s">
        <v>9</v>
      </c>
      <c r="K65" s="220" t="s">
        <v>0</v>
      </c>
    </row>
    <row r="66" spans="3:11" ht="12.75" x14ac:dyDescent="0.2">
      <c r="C66" s="221"/>
      <c r="D66" s="238"/>
      <c r="E66" s="239"/>
      <c r="F66" s="221"/>
      <c r="G66" s="54" t="s">
        <v>3</v>
      </c>
      <c r="H66" s="54" t="s">
        <v>4</v>
      </c>
      <c r="I66" s="55" t="s">
        <v>5</v>
      </c>
      <c r="J66" s="226"/>
      <c r="K66" s="221"/>
    </row>
    <row r="67" spans="3:11" ht="12.75" hidden="1" customHeight="1" x14ac:dyDescent="0.2">
      <c r="C67" s="47">
        <v>1</v>
      </c>
      <c r="D67" s="242" t="s">
        <v>6</v>
      </c>
      <c r="E67" s="243"/>
      <c r="F67" s="47">
        <v>3</v>
      </c>
      <c r="G67" s="47">
        <v>4</v>
      </c>
      <c r="H67" s="47">
        <v>5</v>
      </c>
      <c r="I67" s="48" t="s">
        <v>7</v>
      </c>
      <c r="J67" s="49" t="s">
        <v>8</v>
      </c>
      <c r="K67" s="46">
        <v>8</v>
      </c>
    </row>
    <row r="68" spans="3:11" ht="12.75" x14ac:dyDescent="0.2">
      <c r="C68" s="56"/>
      <c r="D68" s="57"/>
      <c r="E68" s="58"/>
      <c r="F68" s="59"/>
      <c r="G68" s="61"/>
      <c r="H68" s="61"/>
      <c r="I68" s="62"/>
      <c r="J68" s="62"/>
      <c r="K68" s="61"/>
    </row>
    <row r="69" spans="3:11" ht="12.75" x14ac:dyDescent="0.2">
      <c r="C69" s="232" t="s">
        <v>11</v>
      </c>
      <c r="D69" s="233"/>
      <c r="E69" s="233"/>
      <c r="F69" s="233"/>
      <c r="G69" s="233"/>
      <c r="H69" s="233"/>
      <c r="I69" s="233"/>
      <c r="J69" s="233"/>
      <c r="K69" s="233"/>
    </row>
    <row r="70" spans="3:11" ht="12.75" x14ac:dyDescent="0.2">
      <c r="C70" s="45"/>
      <c r="D70" s="234" t="s">
        <v>83</v>
      </c>
      <c r="E70" s="235"/>
      <c r="F70" s="50">
        <v>150</v>
      </c>
      <c r="G70" s="175">
        <v>0.6</v>
      </c>
      <c r="H70" s="175">
        <v>0.6</v>
      </c>
      <c r="I70" s="187">
        <v>14.7</v>
      </c>
      <c r="J70" s="187">
        <v>70.5</v>
      </c>
      <c r="K70" s="51">
        <v>0.05</v>
      </c>
    </row>
    <row r="71" spans="3:11" ht="12.75" x14ac:dyDescent="0.2">
      <c r="C71" s="45">
        <v>2</v>
      </c>
      <c r="D71" s="240" t="s">
        <v>39</v>
      </c>
      <c r="E71" s="241"/>
      <c r="F71" s="50">
        <v>125</v>
      </c>
      <c r="G71" s="51">
        <v>3.62</v>
      </c>
      <c r="H71" s="51">
        <v>3.12</v>
      </c>
      <c r="I71" s="52">
        <v>5</v>
      </c>
      <c r="J71" s="52">
        <v>66.25</v>
      </c>
      <c r="K71" s="53">
        <v>2.5000000000000001E-2</v>
      </c>
    </row>
    <row r="72" spans="3:11" ht="12.75" x14ac:dyDescent="0.2">
      <c r="C72" s="45">
        <v>3</v>
      </c>
      <c r="D72" s="240" t="s">
        <v>31</v>
      </c>
      <c r="E72" s="241"/>
      <c r="F72" s="50">
        <v>200</v>
      </c>
      <c r="G72" s="51">
        <v>0.82</v>
      </c>
      <c r="H72" s="51">
        <v>0.16</v>
      </c>
      <c r="I72" s="52">
        <v>26.2</v>
      </c>
      <c r="J72" s="52">
        <v>110</v>
      </c>
      <c r="K72" s="53"/>
    </row>
    <row r="73" spans="3:11" ht="12.75" x14ac:dyDescent="0.2">
      <c r="C73" s="250" t="s">
        <v>72</v>
      </c>
      <c r="D73" s="251"/>
      <c r="E73" s="252"/>
      <c r="F73" s="198">
        <f>SUM(F70:F72)</f>
        <v>475</v>
      </c>
      <c r="G73" s="189">
        <v>5.94</v>
      </c>
      <c r="H73" s="189">
        <v>3.53</v>
      </c>
      <c r="I73" s="189">
        <v>45.7</v>
      </c>
      <c r="J73" s="189">
        <v>243.75</v>
      </c>
      <c r="K73" s="60">
        <v>7.4999999999999997E-2</v>
      </c>
    </row>
    <row r="74" spans="3:11" ht="12.75" x14ac:dyDescent="0.2">
      <c r="C74" s="56"/>
      <c r="D74" s="57"/>
      <c r="E74" s="58"/>
      <c r="F74" s="59"/>
      <c r="G74" s="61"/>
      <c r="H74" s="61"/>
      <c r="I74" s="62"/>
      <c r="J74" s="62"/>
      <c r="K74" s="61"/>
    </row>
    <row r="75" spans="3:11" ht="12.75" x14ac:dyDescent="0.2">
      <c r="C75" s="232" t="s">
        <v>14</v>
      </c>
      <c r="D75" s="233"/>
      <c r="E75" s="233"/>
      <c r="F75" s="233"/>
      <c r="G75" s="233"/>
      <c r="H75" s="233"/>
      <c r="I75" s="233"/>
      <c r="J75" s="233"/>
      <c r="K75" s="233"/>
    </row>
    <row r="76" spans="3:11" s="166" customFormat="1" ht="12.75" x14ac:dyDescent="0.2">
      <c r="C76" s="206">
        <v>924</v>
      </c>
      <c r="D76" s="240" t="s">
        <v>57</v>
      </c>
      <c r="E76" s="249"/>
      <c r="F76" s="208">
        <v>100</v>
      </c>
      <c r="G76" s="209">
        <v>1.57</v>
      </c>
      <c r="H76" s="209">
        <v>5.16</v>
      </c>
      <c r="I76" s="195">
        <v>8.14</v>
      </c>
      <c r="J76" s="195">
        <v>86.23</v>
      </c>
      <c r="K76" s="207"/>
    </row>
    <row r="77" spans="3:11" ht="12.75" x14ac:dyDescent="0.2">
      <c r="C77" s="45" t="s">
        <v>86</v>
      </c>
      <c r="D77" s="234" t="s">
        <v>40</v>
      </c>
      <c r="E77" s="235"/>
      <c r="F77" s="50">
        <v>100</v>
      </c>
      <c r="G77" s="193">
        <v>14.127000000000001</v>
      </c>
      <c r="H77" s="193">
        <v>18.035599999999999</v>
      </c>
      <c r="I77" s="194">
        <v>14.41</v>
      </c>
      <c r="J77" s="194">
        <v>277.17</v>
      </c>
      <c r="K77" s="51">
        <v>0.08</v>
      </c>
    </row>
    <row r="78" spans="3:11" ht="12.75" x14ac:dyDescent="0.2">
      <c r="C78" s="45">
        <v>214</v>
      </c>
      <c r="D78" s="240" t="s">
        <v>15</v>
      </c>
      <c r="E78" s="241"/>
      <c r="F78" s="50">
        <v>5</v>
      </c>
      <c r="G78" s="193">
        <v>0</v>
      </c>
      <c r="H78" s="193">
        <v>0</v>
      </c>
      <c r="I78" s="195">
        <v>0</v>
      </c>
      <c r="J78" s="195">
        <v>0</v>
      </c>
      <c r="K78" s="53"/>
    </row>
    <row r="79" spans="3:11" ht="12.75" x14ac:dyDescent="0.2">
      <c r="C79" s="45">
        <v>910</v>
      </c>
      <c r="D79" s="240" t="s">
        <v>41</v>
      </c>
      <c r="E79" s="241"/>
      <c r="F79" s="50">
        <v>200</v>
      </c>
      <c r="G79" s="193">
        <v>0.91349999999999998</v>
      </c>
      <c r="H79" s="193">
        <v>4.5857000000000001</v>
      </c>
      <c r="I79" s="195">
        <v>1.50352</v>
      </c>
      <c r="J79" s="195">
        <v>51.18</v>
      </c>
      <c r="K79" s="53">
        <v>0.12</v>
      </c>
    </row>
    <row r="80" spans="3:11" ht="12.75" x14ac:dyDescent="0.2">
      <c r="C80" s="45">
        <v>204</v>
      </c>
      <c r="D80" s="240" t="s">
        <v>17</v>
      </c>
      <c r="E80" s="241"/>
      <c r="F80" s="50">
        <v>25</v>
      </c>
      <c r="G80" s="193">
        <v>1.65</v>
      </c>
      <c r="H80" s="193">
        <v>0.22500000000000001</v>
      </c>
      <c r="I80" s="195">
        <v>9.5</v>
      </c>
      <c r="J80" s="195">
        <v>49.75</v>
      </c>
      <c r="K80" s="53">
        <v>0.05</v>
      </c>
    </row>
    <row r="81" spans="3:11" ht="12.75" x14ac:dyDescent="0.2">
      <c r="C81" s="45">
        <v>219</v>
      </c>
      <c r="D81" s="240" t="s">
        <v>18</v>
      </c>
      <c r="E81" s="241"/>
      <c r="F81" s="50">
        <v>75</v>
      </c>
      <c r="G81" s="193">
        <v>4.95</v>
      </c>
      <c r="H81" s="193">
        <v>0.9</v>
      </c>
      <c r="I81" s="195">
        <v>25.05</v>
      </c>
      <c r="J81" s="195">
        <v>130.5</v>
      </c>
      <c r="K81" s="53">
        <v>0.13500000000000001</v>
      </c>
    </row>
    <row r="82" spans="3:11" ht="12.75" x14ac:dyDescent="0.2">
      <c r="C82" s="45">
        <v>837</v>
      </c>
      <c r="D82" s="240" t="s">
        <v>42</v>
      </c>
      <c r="E82" s="241"/>
      <c r="F82" s="50">
        <v>250</v>
      </c>
      <c r="G82" s="193">
        <v>2.141</v>
      </c>
      <c r="H82" s="193">
        <v>4.2949999999999999</v>
      </c>
      <c r="I82" s="195">
        <v>10.82</v>
      </c>
      <c r="J82" s="195">
        <v>91.33</v>
      </c>
      <c r="K82" s="53">
        <v>0.03</v>
      </c>
    </row>
    <row r="83" spans="3:11" ht="12.75" x14ac:dyDescent="0.2">
      <c r="C83" s="45">
        <v>946</v>
      </c>
      <c r="D83" s="240" t="s">
        <v>22</v>
      </c>
      <c r="E83" s="241"/>
      <c r="F83" s="50">
        <v>200</v>
      </c>
      <c r="G83" s="193">
        <v>0.5</v>
      </c>
      <c r="H83" s="193">
        <v>0</v>
      </c>
      <c r="I83" s="195">
        <v>27</v>
      </c>
      <c r="J83" s="195">
        <v>110</v>
      </c>
      <c r="K83" s="53">
        <v>3.0000000000000001E-3</v>
      </c>
    </row>
    <row r="84" spans="3:11" ht="12.75" x14ac:dyDescent="0.2">
      <c r="C84" s="250" t="s">
        <v>72</v>
      </c>
      <c r="D84" s="251"/>
      <c r="E84" s="252"/>
      <c r="F84" s="198">
        <f>SUM(F76:F83)</f>
        <v>955</v>
      </c>
      <c r="G84" s="200">
        <v>24.281500000000001</v>
      </c>
      <c r="H84" s="200">
        <v>28.0413</v>
      </c>
      <c r="I84" s="200">
        <v>88.283519999999996</v>
      </c>
      <c r="J84" s="200">
        <v>709.93</v>
      </c>
      <c r="K84" s="60">
        <v>0.41799999999999998</v>
      </c>
    </row>
    <row r="85" spans="3:11" ht="12.75" x14ac:dyDescent="0.2">
      <c r="C85" s="56"/>
      <c r="D85" s="57"/>
      <c r="E85" s="58"/>
      <c r="F85" s="59"/>
      <c r="G85" s="61"/>
      <c r="H85" s="61"/>
      <c r="I85" s="62"/>
      <c r="J85" s="62"/>
      <c r="K85" s="61"/>
    </row>
    <row r="86" spans="3:11" ht="12.75" x14ac:dyDescent="0.2">
      <c r="C86" s="232" t="s">
        <v>24</v>
      </c>
      <c r="D86" s="233"/>
      <c r="E86" s="233"/>
      <c r="F86" s="233"/>
      <c r="G86" s="233"/>
      <c r="H86" s="233"/>
      <c r="I86" s="233"/>
      <c r="J86" s="233"/>
      <c r="K86" s="233"/>
    </row>
    <row r="87" spans="3:11" ht="12.75" x14ac:dyDescent="0.2">
      <c r="C87" s="45" t="s">
        <v>87</v>
      </c>
      <c r="D87" s="234" t="s">
        <v>43</v>
      </c>
      <c r="E87" s="235"/>
      <c r="F87" s="50">
        <v>100</v>
      </c>
      <c r="G87" s="210">
        <v>12.5746</v>
      </c>
      <c r="H87" s="210">
        <v>6.2236000000000002</v>
      </c>
      <c r="I87" s="211">
        <v>45.015999999999998</v>
      </c>
      <c r="J87" s="211">
        <v>290.45</v>
      </c>
      <c r="K87" s="51">
        <v>11.4</v>
      </c>
    </row>
    <row r="88" spans="3:11" ht="12.75" x14ac:dyDescent="0.2">
      <c r="C88" s="168">
        <v>148</v>
      </c>
      <c r="D88" s="234" t="s">
        <v>23</v>
      </c>
      <c r="E88" s="235"/>
      <c r="F88" s="174">
        <v>200</v>
      </c>
      <c r="G88" s="210">
        <v>5.8</v>
      </c>
      <c r="H88" s="210">
        <v>6.4</v>
      </c>
      <c r="I88" s="211">
        <v>9.4</v>
      </c>
      <c r="J88" s="211">
        <v>120</v>
      </c>
      <c r="K88" s="53">
        <v>0.04</v>
      </c>
    </row>
    <row r="89" spans="3:11" ht="12.75" x14ac:dyDescent="0.2">
      <c r="C89" s="250" t="s">
        <v>72</v>
      </c>
      <c r="D89" s="251"/>
      <c r="E89" s="252"/>
      <c r="F89" s="198">
        <f>F87+F88</f>
        <v>300</v>
      </c>
      <c r="G89" s="212">
        <v>18.374600000000001</v>
      </c>
      <c r="H89" s="212">
        <v>11.223599999999999</v>
      </c>
      <c r="I89" s="212">
        <v>53.015999999999998</v>
      </c>
      <c r="J89" s="212">
        <v>396.45</v>
      </c>
      <c r="K89" s="60">
        <v>11.44</v>
      </c>
    </row>
    <row r="90" spans="3:11" ht="12.75" x14ac:dyDescent="0.2">
      <c r="C90" s="56"/>
      <c r="D90" s="57"/>
      <c r="E90" s="58"/>
      <c r="F90" s="59"/>
      <c r="G90" s="61"/>
      <c r="H90" s="61"/>
      <c r="I90" s="62"/>
      <c r="J90" s="62"/>
      <c r="K90" s="61"/>
    </row>
    <row r="91" spans="3:11" ht="12.75" x14ac:dyDescent="0.2">
      <c r="C91" s="56"/>
      <c r="D91" s="57"/>
      <c r="E91" s="58"/>
      <c r="F91" s="59"/>
      <c r="G91" s="61"/>
      <c r="H91" s="61"/>
      <c r="I91" s="62"/>
      <c r="J91" s="62"/>
      <c r="K91" s="61"/>
    </row>
    <row r="92" spans="3:11" s="166" customFormat="1" ht="12.75" x14ac:dyDescent="0.2">
      <c r="C92" s="202"/>
    </row>
    <row r="93" spans="3:11" ht="13.5" thickBot="1" x14ac:dyDescent="0.25">
      <c r="C93" s="202" t="s">
        <v>80</v>
      </c>
    </row>
    <row r="94" spans="3:11" ht="11.25" customHeight="1" x14ac:dyDescent="0.2">
      <c r="C94" s="220" t="s">
        <v>0</v>
      </c>
      <c r="D94" s="236" t="s">
        <v>1</v>
      </c>
      <c r="E94" s="237"/>
      <c r="F94" s="220" t="s">
        <v>73</v>
      </c>
      <c r="G94" s="222" t="s">
        <v>2</v>
      </c>
      <c r="H94" s="223"/>
      <c r="I94" s="224"/>
      <c r="J94" s="225" t="s">
        <v>9</v>
      </c>
      <c r="K94" s="220" t="s">
        <v>0</v>
      </c>
    </row>
    <row r="95" spans="3:11" ht="12.75" x14ac:dyDescent="0.2">
      <c r="C95" s="221"/>
      <c r="D95" s="238"/>
      <c r="E95" s="239"/>
      <c r="F95" s="221"/>
      <c r="G95" s="71" t="s">
        <v>3</v>
      </c>
      <c r="H95" s="71" t="s">
        <v>4</v>
      </c>
      <c r="I95" s="72" t="s">
        <v>5</v>
      </c>
      <c r="J95" s="226"/>
      <c r="K95" s="221"/>
    </row>
    <row r="96" spans="3:11" ht="12.75" hidden="1" x14ac:dyDescent="0.2">
      <c r="C96" s="65">
        <v>1</v>
      </c>
      <c r="D96" s="242" t="s">
        <v>6</v>
      </c>
      <c r="E96" s="243"/>
      <c r="F96" s="65">
        <v>3</v>
      </c>
      <c r="G96" s="65">
        <v>4</v>
      </c>
      <c r="H96" s="65">
        <v>5</v>
      </c>
      <c r="I96" s="66" t="s">
        <v>7</v>
      </c>
      <c r="J96" s="67" t="s">
        <v>8</v>
      </c>
      <c r="K96" s="64">
        <v>8</v>
      </c>
    </row>
    <row r="97" spans="3:11" ht="12.75" x14ac:dyDescent="0.2">
      <c r="C97" s="244" t="s">
        <v>28</v>
      </c>
      <c r="D97" s="245"/>
      <c r="E97" s="245"/>
      <c r="F97" s="245"/>
      <c r="G97" s="245"/>
      <c r="H97" s="245"/>
      <c r="I97" s="245"/>
      <c r="J97" s="245"/>
      <c r="K97" s="245"/>
    </row>
    <row r="98" spans="3:11" ht="12.75" x14ac:dyDescent="0.2">
      <c r="C98" s="73"/>
      <c r="D98" s="74"/>
      <c r="E98" s="75"/>
      <c r="F98" s="76"/>
      <c r="G98" s="78"/>
      <c r="H98" s="78"/>
      <c r="I98" s="79"/>
      <c r="J98" s="79"/>
      <c r="K98" s="78"/>
    </row>
    <row r="99" spans="3:11" ht="12.75" x14ac:dyDescent="0.2">
      <c r="C99" s="246" t="s">
        <v>11</v>
      </c>
      <c r="D99" s="247"/>
      <c r="E99" s="247"/>
      <c r="F99" s="247"/>
      <c r="G99" s="247"/>
      <c r="H99" s="247"/>
      <c r="I99" s="247"/>
      <c r="J99" s="247"/>
      <c r="K99" s="247"/>
    </row>
    <row r="100" spans="3:11" ht="12.75" x14ac:dyDescent="0.2">
      <c r="C100" s="63">
        <v>167</v>
      </c>
      <c r="D100" s="234" t="s">
        <v>29</v>
      </c>
      <c r="E100" s="235"/>
      <c r="F100" s="68">
        <v>15</v>
      </c>
      <c r="G100" s="193">
        <v>0.12</v>
      </c>
      <c r="H100" s="193">
        <v>10.88</v>
      </c>
      <c r="I100" s="194">
        <v>0.19500000000000001</v>
      </c>
      <c r="J100" s="194">
        <v>99.15</v>
      </c>
      <c r="K100" s="69">
        <v>1.4999999999999999E-2</v>
      </c>
    </row>
    <row r="101" spans="3:11" ht="12.75" x14ac:dyDescent="0.2">
      <c r="C101" s="63">
        <v>224</v>
      </c>
      <c r="D101" s="240" t="s">
        <v>13</v>
      </c>
      <c r="E101" s="241"/>
      <c r="F101" s="68">
        <v>50</v>
      </c>
      <c r="G101" s="193">
        <v>3.75</v>
      </c>
      <c r="H101" s="193">
        <v>1.45</v>
      </c>
      <c r="I101" s="195">
        <v>25.7</v>
      </c>
      <c r="J101" s="195">
        <v>131</v>
      </c>
      <c r="K101" s="70">
        <v>0.11</v>
      </c>
    </row>
    <row r="102" spans="3:11" ht="12.75" x14ac:dyDescent="0.2">
      <c r="C102" s="63">
        <v>945</v>
      </c>
      <c r="D102" s="240" t="s">
        <v>47</v>
      </c>
      <c r="E102" s="241"/>
      <c r="F102" s="68">
        <v>200</v>
      </c>
      <c r="G102" s="193">
        <v>3.456</v>
      </c>
      <c r="H102" s="193">
        <v>3.7759999999999998</v>
      </c>
      <c r="I102" s="195">
        <v>15.28</v>
      </c>
      <c r="J102" s="195">
        <v>107.82</v>
      </c>
      <c r="K102" s="70"/>
    </row>
    <row r="103" spans="3:11" ht="12.75" x14ac:dyDescent="0.2">
      <c r="C103" s="250" t="s">
        <v>72</v>
      </c>
      <c r="D103" s="251"/>
      <c r="E103" s="252"/>
      <c r="F103" s="198">
        <f>SUM(F100:F102)</f>
        <v>265</v>
      </c>
      <c r="G103" s="200">
        <v>7.3259999999999996</v>
      </c>
      <c r="H103" s="200">
        <v>16.106000000000002</v>
      </c>
      <c r="I103" s="200">
        <v>41.174999999999997</v>
      </c>
      <c r="J103" s="200">
        <v>337.97</v>
      </c>
      <c r="K103" s="77">
        <v>0.125</v>
      </c>
    </row>
    <row r="104" spans="3:11" ht="12.75" x14ac:dyDescent="0.2">
      <c r="C104" s="73"/>
      <c r="D104" s="74"/>
      <c r="E104" s="75"/>
      <c r="F104" s="76"/>
      <c r="G104" s="78"/>
      <c r="H104" s="78"/>
      <c r="I104" s="79"/>
      <c r="J104" s="79"/>
      <c r="K104" s="78"/>
    </row>
    <row r="105" spans="3:11" ht="12.75" x14ac:dyDescent="0.2">
      <c r="C105" s="246" t="s">
        <v>14</v>
      </c>
      <c r="D105" s="247"/>
      <c r="E105" s="247"/>
      <c r="F105" s="247"/>
      <c r="G105" s="247"/>
      <c r="H105" s="247"/>
      <c r="I105" s="247"/>
      <c r="J105" s="247"/>
      <c r="K105" s="247"/>
    </row>
    <row r="106" spans="3:11" ht="12.75" x14ac:dyDescent="0.2">
      <c r="C106" s="63">
        <v>98</v>
      </c>
      <c r="D106" s="234" t="s">
        <v>48</v>
      </c>
      <c r="E106" s="235"/>
      <c r="F106" s="68">
        <v>200</v>
      </c>
      <c r="G106" s="193">
        <v>16.792999999999999</v>
      </c>
      <c r="H106" s="193">
        <v>24.146000000000001</v>
      </c>
      <c r="I106" s="194">
        <v>41.68</v>
      </c>
      <c r="J106" s="194">
        <v>451.26</v>
      </c>
      <c r="K106" s="69">
        <v>0.08</v>
      </c>
    </row>
    <row r="107" spans="3:11" ht="12.75" x14ac:dyDescent="0.2">
      <c r="C107" s="63">
        <v>214</v>
      </c>
      <c r="D107" s="240" t="s">
        <v>15</v>
      </c>
      <c r="E107" s="241"/>
      <c r="F107" s="68">
        <v>5</v>
      </c>
      <c r="G107" s="193">
        <v>0</v>
      </c>
      <c r="H107" s="193">
        <v>0</v>
      </c>
      <c r="I107" s="195">
        <v>0</v>
      </c>
      <c r="J107" s="195">
        <v>0</v>
      </c>
      <c r="K107" s="70"/>
    </row>
    <row r="108" spans="3:11" ht="12.75" x14ac:dyDescent="0.2">
      <c r="C108" s="63">
        <v>204</v>
      </c>
      <c r="D108" s="240" t="s">
        <v>17</v>
      </c>
      <c r="E108" s="241"/>
      <c r="F108" s="68">
        <v>25</v>
      </c>
      <c r="G108" s="193">
        <v>1.65</v>
      </c>
      <c r="H108" s="193">
        <v>0.22500000000000001</v>
      </c>
      <c r="I108" s="195">
        <v>9.5</v>
      </c>
      <c r="J108" s="195">
        <v>49.75</v>
      </c>
      <c r="K108" s="70">
        <v>0.05</v>
      </c>
    </row>
    <row r="109" spans="3:11" ht="12.75" x14ac:dyDescent="0.2">
      <c r="C109" s="63">
        <v>219</v>
      </c>
      <c r="D109" s="240" t="s">
        <v>18</v>
      </c>
      <c r="E109" s="241"/>
      <c r="F109" s="68">
        <v>75</v>
      </c>
      <c r="G109" s="193">
        <v>4.95</v>
      </c>
      <c r="H109" s="193">
        <v>0.9</v>
      </c>
      <c r="I109" s="195">
        <v>25.05</v>
      </c>
      <c r="J109" s="195">
        <v>130.5</v>
      </c>
      <c r="K109" s="70">
        <v>0.13500000000000001</v>
      </c>
    </row>
    <row r="110" spans="3:11" ht="12.75" x14ac:dyDescent="0.2">
      <c r="C110" s="63">
        <v>166</v>
      </c>
      <c r="D110" s="240" t="s">
        <v>49</v>
      </c>
      <c r="E110" s="241"/>
      <c r="F110" s="68">
        <v>100</v>
      </c>
      <c r="G110" s="193">
        <v>0.32</v>
      </c>
      <c r="H110" s="193">
        <v>10.029999999999999</v>
      </c>
      <c r="I110" s="195">
        <v>1</v>
      </c>
      <c r="J110" s="195">
        <v>95.5</v>
      </c>
      <c r="K110" s="70">
        <v>0.03</v>
      </c>
    </row>
    <row r="111" spans="3:11" ht="12.75" x14ac:dyDescent="0.2">
      <c r="C111" s="63">
        <v>952</v>
      </c>
      <c r="D111" s="240" t="s">
        <v>50</v>
      </c>
      <c r="E111" s="241"/>
      <c r="F111" s="68">
        <v>250</v>
      </c>
      <c r="G111" s="193">
        <v>4.99</v>
      </c>
      <c r="H111" s="193">
        <v>4.3975</v>
      </c>
      <c r="I111" s="195">
        <v>20.842500000000001</v>
      </c>
      <c r="J111" s="195">
        <v>143.16999999999999</v>
      </c>
      <c r="K111" s="70">
        <v>0.02</v>
      </c>
    </row>
    <row r="112" spans="3:11" ht="12.75" x14ac:dyDescent="0.2">
      <c r="C112" s="63">
        <v>946</v>
      </c>
      <c r="D112" s="240" t="s">
        <v>22</v>
      </c>
      <c r="E112" s="241"/>
      <c r="F112" s="68">
        <v>200</v>
      </c>
      <c r="G112" s="193">
        <v>0.5</v>
      </c>
      <c r="H112" s="193">
        <v>0</v>
      </c>
      <c r="I112" s="195">
        <v>27</v>
      </c>
      <c r="J112" s="195">
        <v>110</v>
      </c>
      <c r="K112" s="70">
        <v>3.0000000000000001E-3</v>
      </c>
    </row>
    <row r="113" spans="3:11" ht="12.75" x14ac:dyDescent="0.2">
      <c r="C113" s="250" t="s">
        <v>72</v>
      </c>
      <c r="D113" s="251"/>
      <c r="E113" s="252"/>
      <c r="F113" s="198">
        <f>SUM(F106:F112)</f>
        <v>855</v>
      </c>
      <c r="G113" s="200">
        <v>29.202999999999999</v>
      </c>
      <c r="H113" s="200">
        <v>39.698500000000003</v>
      </c>
      <c r="I113" s="200">
        <v>125.07250000000001</v>
      </c>
      <c r="J113" s="200">
        <v>980.18</v>
      </c>
      <c r="K113" s="77">
        <v>0.318</v>
      </c>
    </row>
    <row r="114" spans="3:11" ht="12.75" x14ac:dyDescent="0.2">
      <c r="C114" s="73"/>
      <c r="D114" s="74"/>
      <c r="E114" s="75"/>
      <c r="F114" s="76"/>
      <c r="G114" s="78"/>
      <c r="H114" s="78"/>
      <c r="I114" s="79"/>
      <c r="J114" s="79"/>
      <c r="K114" s="78"/>
    </row>
    <row r="115" spans="3:11" ht="12.75" x14ac:dyDescent="0.2">
      <c r="C115" s="246" t="s">
        <v>24</v>
      </c>
      <c r="D115" s="247"/>
      <c r="E115" s="247"/>
      <c r="F115" s="247"/>
      <c r="G115" s="247"/>
      <c r="H115" s="247"/>
      <c r="I115" s="247"/>
      <c r="J115" s="247"/>
      <c r="K115" s="247"/>
    </row>
    <row r="116" spans="3:11" ht="12.75" x14ac:dyDescent="0.2">
      <c r="C116" s="63">
        <v>148</v>
      </c>
      <c r="D116" s="234" t="s">
        <v>23</v>
      </c>
      <c r="E116" s="235"/>
      <c r="F116" s="68">
        <v>200</v>
      </c>
      <c r="G116" s="193">
        <v>5.8</v>
      </c>
      <c r="H116" s="193">
        <v>6.4</v>
      </c>
      <c r="I116" s="194">
        <v>9.4</v>
      </c>
      <c r="J116" s="194">
        <v>120</v>
      </c>
      <c r="K116" s="69">
        <v>0.04</v>
      </c>
    </row>
    <row r="117" spans="3:11" ht="12.75" x14ac:dyDescent="0.2">
      <c r="C117" s="63" t="s">
        <v>88</v>
      </c>
      <c r="D117" s="240" t="s">
        <v>51</v>
      </c>
      <c r="E117" s="241"/>
      <c r="F117" s="68">
        <v>100</v>
      </c>
      <c r="G117" s="193">
        <v>7.0846</v>
      </c>
      <c r="H117" s="193">
        <v>6.0735999999999999</v>
      </c>
      <c r="I117" s="195">
        <v>45.136000000000003</v>
      </c>
      <c r="J117" s="195">
        <v>267</v>
      </c>
      <c r="K117" s="70">
        <v>11.4</v>
      </c>
    </row>
    <row r="118" spans="3:11" ht="12.75" x14ac:dyDescent="0.2">
      <c r="C118" s="250" t="s">
        <v>72</v>
      </c>
      <c r="D118" s="251"/>
      <c r="E118" s="252"/>
      <c r="F118" s="198">
        <f>F116+F117</f>
        <v>300</v>
      </c>
      <c r="G118" s="200">
        <v>12.884600000000001</v>
      </c>
      <c r="H118" s="200">
        <v>12.473599999999999</v>
      </c>
      <c r="I118" s="200">
        <v>54.536000000000001</v>
      </c>
      <c r="J118" s="200">
        <v>387</v>
      </c>
      <c r="K118" s="77">
        <v>11.44</v>
      </c>
    </row>
    <row r="119" spans="3:11" ht="12.75" x14ac:dyDescent="0.2">
      <c r="C119" s="73"/>
      <c r="D119" s="74"/>
      <c r="E119" s="75"/>
      <c r="F119" s="76"/>
      <c r="G119" s="78"/>
      <c r="H119" s="78"/>
      <c r="I119" s="79"/>
      <c r="J119" s="79"/>
      <c r="K119" s="78"/>
    </row>
    <row r="120" spans="3:11" ht="12.75" x14ac:dyDescent="0.2">
      <c r="C120" s="73"/>
      <c r="D120" s="74"/>
      <c r="E120" s="75"/>
      <c r="F120" s="76"/>
      <c r="G120" s="78"/>
      <c r="H120" s="78"/>
      <c r="I120" s="79"/>
      <c r="J120" s="79"/>
      <c r="K120" s="78"/>
    </row>
    <row r="121" spans="3:11" s="166" customFormat="1" ht="12.75" x14ac:dyDescent="0.2">
      <c r="C121" s="202"/>
    </row>
    <row r="122" spans="3:11" ht="13.5" thickBot="1" x14ac:dyDescent="0.25">
      <c r="C122" s="202" t="s">
        <v>81</v>
      </c>
    </row>
    <row r="123" spans="3:11" ht="11.25" customHeight="1" x14ac:dyDescent="0.2">
      <c r="C123" s="220" t="s">
        <v>0</v>
      </c>
      <c r="D123" s="236" t="s">
        <v>1</v>
      </c>
      <c r="E123" s="237"/>
      <c r="F123" s="220" t="s">
        <v>73</v>
      </c>
      <c r="G123" s="222" t="s">
        <v>2</v>
      </c>
      <c r="H123" s="223"/>
      <c r="I123" s="224"/>
      <c r="J123" s="225" t="s">
        <v>9</v>
      </c>
      <c r="K123" s="220" t="s">
        <v>0</v>
      </c>
    </row>
    <row r="124" spans="3:11" ht="12.75" x14ac:dyDescent="0.2">
      <c r="C124" s="221"/>
      <c r="D124" s="238"/>
      <c r="E124" s="239"/>
      <c r="F124" s="221"/>
      <c r="G124" s="90" t="s">
        <v>3</v>
      </c>
      <c r="H124" s="90" t="s">
        <v>4</v>
      </c>
      <c r="I124" s="91" t="s">
        <v>5</v>
      </c>
      <c r="J124" s="226"/>
      <c r="K124" s="221"/>
    </row>
    <row r="125" spans="3:11" ht="12.75" hidden="1" x14ac:dyDescent="0.2">
      <c r="C125" s="82">
        <v>1</v>
      </c>
      <c r="D125" s="242" t="s">
        <v>6</v>
      </c>
      <c r="E125" s="243"/>
      <c r="F125" s="82">
        <v>3</v>
      </c>
      <c r="G125" s="82">
        <v>4</v>
      </c>
      <c r="H125" s="82">
        <v>5</v>
      </c>
      <c r="I125" s="83" t="s">
        <v>7</v>
      </c>
      <c r="J125" s="84" t="s">
        <v>8</v>
      </c>
      <c r="K125" s="81">
        <v>8</v>
      </c>
    </row>
    <row r="126" spans="3:11" ht="12.75" x14ac:dyDescent="0.2">
      <c r="C126" s="92"/>
      <c r="D126" s="93"/>
      <c r="E126" s="94"/>
      <c r="F126" s="95"/>
      <c r="G126" s="97"/>
      <c r="H126" s="97"/>
      <c r="I126" s="98"/>
      <c r="J126" s="98"/>
      <c r="K126" s="97"/>
    </row>
    <row r="127" spans="3:11" ht="12.75" x14ac:dyDescent="0.2">
      <c r="C127" s="246" t="s">
        <v>11</v>
      </c>
      <c r="D127" s="247"/>
      <c r="E127" s="247"/>
      <c r="F127" s="247"/>
      <c r="G127" s="247"/>
      <c r="H127" s="247"/>
      <c r="I127" s="247"/>
      <c r="J127" s="247"/>
      <c r="K127" s="247"/>
    </row>
    <row r="128" spans="3:11" ht="12.75" x14ac:dyDescent="0.2">
      <c r="C128" s="80" t="s">
        <v>89</v>
      </c>
      <c r="D128" s="234" t="s">
        <v>46</v>
      </c>
      <c r="E128" s="235"/>
      <c r="F128" s="85">
        <v>120</v>
      </c>
      <c r="G128" s="193">
        <v>11.71</v>
      </c>
      <c r="H128" s="193">
        <v>14.36</v>
      </c>
      <c r="I128" s="194">
        <v>2.0699999999999998</v>
      </c>
      <c r="J128" s="194">
        <v>184.49</v>
      </c>
      <c r="K128" s="86">
        <v>9.9989999999999992E-3</v>
      </c>
    </row>
    <row r="129" spans="3:11" ht="12.75" x14ac:dyDescent="0.2">
      <c r="C129" s="80">
        <v>224</v>
      </c>
      <c r="D129" s="240" t="s">
        <v>13</v>
      </c>
      <c r="E129" s="241"/>
      <c r="F129" s="85">
        <v>50</v>
      </c>
      <c r="G129" s="193">
        <v>3.75</v>
      </c>
      <c r="H129" s="193">
        <v>1.45</v>
      </c>
      <c r="I129" s="195">
        <v>25.7</v>
      </c>
      <c r="J129" s="195">
        <v>131</v>
      </c>
      <c r="K129" s="88">
        <v>0.11</v>
      </c>
    </row>
    <row r="130" spans="3:11" ht="12.75" x14ac:dyDescent="0.2">
      <c r="C130" s="80">
        <v>904</v>
      </c>
      <c r="D130" s="240" t="s">
        <v>52</v>
      </c>
      <c r="E130" s="241"/>
      <c r="F130" s="85">
        <v>50</v>
      </c>
      <c r="G130" s="193">
        <v>1.75</v>
      </c>
      <c r="H130" s="193">
        <v>1.25</v>
      </c>
      <c r="I130" s="195">
        <v>2.72</v>
      </c>
      <c r="J130" s="195">
        <v>40.64</v>
      </c>
      <c r="K130" s="88">
        <v>0.16666600000000001</v>
      </c>
    </row>
    <row r="131" spans="3:11" ht="12.75" x14ac:dyDescent="0.2">
      <c r="C131" s="80">
        <v>945</v>
      </c>
      <c r="D131" s="240" t="s">
        <v>47</v>
      </c>
      <c r="E131" s="241"/>
      <c r="F131" s="85">
        <v>200</v>
      </c>
      <c r="G131" s="193">
        <v>3.456</v>
      </c>
      <c r="H131" s="193">
        <v>3.7759999999999998</v>
      </c>
      <c r="I131" s="195">
        <v>15.28</v>
      </c>
      <c r="J131" s="195">
        <v>107.82</v>
      </c>
      <c r="K131" s="88"/>
    </row>
    <row r="132" spans="3:11" ht="12.75" x14ac:dyDescent="0.2">
      <c r="C132" s="250" t="s">
        <v>72</v>
      </c>
      <c r="D132" s="251"/>
      <c r="E132" s="252"/>
      <c r="F132" s="198">
        <f>SUM(F128:F131)</f>
        <v>420</v>
      </c>
      <c r="G132" s="200">
        <v>20.666</v>
      </c>
      <c r="H132" s="200">
        <v>20.835999999999999</v>
      </c>
      <c r="I132" s="200">
        <v>45.77</v>
      </c>
      <c r="J132" s="200">
        <v>463.95</v>
      </c>
      <c r="K132" s="96">
        <v>0.286665</v>
      </c>
    </row>
    <row r="133" spans="3:11" ht="12.75" x14ac:dyDescent="0.2">
      <c r="C133" s="92"/>
      <c r="D133" s="93"/>
      <c r="E133" s="94"/>
      <c r="F133" s="95"/>
      <c r="G133" s="97"/>
      <c r="H133" s="97"/>
      <c r="I133" s="98"/>
      <c r="J133" s="98"/>
      <c r="K133" s="97"/>
    </row>
    <row r="134" spans="3:11" ht="12.75" x14ac:dyDescent="0.2">
      <c r="C134" s="246" t="s">
        <v>14</v>
      </c>
      <c r="D134" s="247"/>
      <c r="E134" s="247"/>
      <c r="F134" s="247"/>
      <c r="G134" s="247"/>
      <c r="H134" s="247"/>
      <c r="I134" s="247"/>
      <c r="J134" s="247"/>
      <c r="K134" s="247"/>
    </row>
    <row r="135" spans="3:11" ht="12.75" x14ac:dyDescent="0.2">
      <c r="C135" s="80">
        <v>87</v>
      </c>
      <c r="D135" s="234" t="s">
        <v>53</v>
      </c>
      <c r="E135" s="235"/>
      <c r="F135" s="85">
        <v>200</v>
      </c>
      <c r="G135" s="86">
        <v>16.623999999999999</v>
      </c>
      <c r="H135" s="86">
        <v>16.994</v>
      </c>
      <c r="I135" s="99">
        <v>33.637</v>
      </c>
      <c r="J135" s="99">
        <v>353.78</v>
      </c>
      <c r="K135" s="86">
        <v>0.06</v>
      </c>
    </row>
    <row r="136" spans="3:11" ht="12.75" x14ac:dyDescent="0.2">
      <c r="C136" s="80">
        <v>214</v>
      </c>
      <c r="D136" s="240" t="s">
        <v>15</v>
      </c>
      <c r="E136" s="241"/>
      <c r="F136" s="85">
        <v>5</v>
      </c>
      <c r="G136" s="86">
        <v>0</v>
      </c>
      <c r="H136" s="86">
        <v>0</v>
      </c>
      <c r="I136" s="87">
        <v>0</v>
      </c>
      <c r="J136" s="87">
        <v>0</v>
      </c>
      <c r="K136" s="88"/>
    </row>
    <row r="137" spans="3:11" ht="12.75" x14ac:dyDescent="0.2">
      <c r="C137" s="80">
        <v>204</v>
      </c>
      <c r="D137" s="240" t="s">
        <v>17</v>
      </c>
      <c r="E137" s="241"/>
      <c r="F137" s="85">
        <v>25</v>
      </c>
      <c r="G137" s="86">
        <v>1.65</v>
      </c>
      <c r="H137" s="86">
        <v>0.22500000000000001</v>
      </c>
      <c r="I137" s="87">
        <v>9.5</v>
      </c>
      <c r="J137" s="87">
        <v>49.75</v>
      </c>
      <c r="K137" s="88">
        <v>0.05</v>
      </c>
    </row>
    <row r="138" spans="3:11" ht="12.75" x14ac:dyDescent="0.2">
      <c r="C138" s="80">
        <v>177</v>
      </c>
      <c r="D138" s="240" t="s">
        <v>18</v>
      </c>
      <c r="E138" s="241"/>
      <c r="F138" s="85">
        <v>100</v>
      </c>
      <c r="G138" s="86">
        <v>6.6</v>
      </c>
      <c r="H138" s="86">
        <v>1.2</v>
      </c>
      <c r="I138" s="87">
        <v>33.4</v>
      </c>
      <c r="J138" s="87">
        <v>174</v>
      </c>
      <c r="K138" s="88">
        <v>0.18</v>
      </c>
    </row>
    <row r="139" spans="3:11" ht="12.75" x14ac:dyDescent="0.2">
      <c r="C139" s="80">
        <v>186</v>
      </c>
      <c r="D139" s="240" t="s">
        <v>45</v>
      </c>
      <c r="E139" s="241"/>
      <c r="F139" s="85">
        <v>100</v>
      </c>
      <c r="G139" s="86">
        <v>1.595</v>
      </c>
      <c r="H139" s="86">
        <v>10.163</v>
      </c>
      <c r="I139" s="87">
        <v>7.2590000000000003</v>
      </c>
      <c r="J139" s="87">
        <v>127.77</v>
      </c>
      <c r="K139" s="88">
        <v>0.34</v>
      </c>
    </row>
    <row r="140" spans="3:11" ht="12.75" x14ac:dyDescent="0.2">
      <c r="C140" s="80">
        <v>175</v>
      </c>
      <c r="D140" s="240" t="s">
        <v>54</v>
      </c>
      <c r="E140" s="241"/>
      <c r="F140" s="85">
        <v>260</v>
      </c>
      <c r="G140" s="86">
        <v>2.5550000000000002</v>
      </c>
      <c r="H140" s="86">
        <v>6.3849999999999998</v>
      </c>
      <c r="I140" s="87">
        <v>17.315000000000001</v>
      </c>
      <c r="J140" s="87">
        <v>137.85</v>
      </c>
      <c r="K140" s="88">
        <v>0.12</v>
      </c>
    </row>
    <row r="141" spans="3:11" ht="12.75" x14ac:dyDescent="0.2">
      <c r="C141" s="80">
        <v>165</v>
      </c>
      <c r="D141" s="240" t="s">
        <v>31</v>
      </c>
      <c r="E141" s="241"/>
      <c r="F141" s="85">
        <v>200</v>
      </c>
      <c r="G141" s="86">
        <v>0.82</v>
      </c>
      <c r="H141" s="86">
        <v>0.16</v>
      </c>
      <c r="I141" s="87">
        <v>26.2</v>
      </c>
      <c r="J141" s="87">
        <v>110</v>
      </c>
      <c r="K141" s="88"/>
    </row>
    <row r="142" spans="3:11" ht="12.75" x14ac:dyDescent="0.2">
      <c r="C142" s="250" t="s">
        <v>72</v>
      </c>
      <c r="D142" s="251"/>
      <c r="E142" s="252"/>
      <c r="F142" s="205">
        <f>SUM(F135:F141)</f>
        <v>890</v>
      </c>
      <c r="G142" s="190">
        <v>29.908999999999999</v>
      </c>
      <c r="H142" s="190">
        <v>35.131999999999998</v>
      </c>
      <c r="I142" s="190">
        <v>127.471</v>
      </c>
      <c r="J142" s="190">
        <v>954.15</v>
      </c>
      <c r="K142" s="89">
        <v>0.77</v>
      </c>
    </row>
    <row r="143" spans="3:11" s="166" customFormat="1" ht="12.75" x14ac:dyDescent="0.2">
      <c r="C143" s="203"/>
      <c r="D143" s="203"/>
      <c r="E143" s="203"/>
      <c r="F143" s="203"/>
      <c r="G143" s="203"/>
      <c r="H143" s="203"/>
      <c r="I143" s="203"/>
      <c r="J143" s="203"/>
      <c r="K143" s="203"/>
    </row>
    <row r="144" spans="3:11" s="166" customFormat="1" ht="12.75" x14ac:dyDescent="0.2">
      <c r="C144" s="248" t="s">
        <v>82</v>
      </c>
      <c r="D144" s="248"/>
      <c r="E144" s="248"/>
      <c r="F144" s="248"/>
      <c r="G144" s="248"/>
      <c r="H144" s="248"/>
      <c r="I144" s="248"/>
      <c r="J144" s="248"/>
      <c r="K144" s="248"/>
    </row>
    <row r="145" spans="3:11" ht="13.5" thickBot="1" x14ac:dyDescent="0.25">
      <c r="C145" s="203" t="s">
        <v>68</v>
      </c>
      <c r="D145" s="204"/>
      <c r="E145" s="204"/>
      <c r="F145" s="204"/>
      <c r="G145" s="204"/>
      <c r="H145" s="204"/>
      <c r="I145" s="204"/>
      <c r="J145" s="204"/>
      <c r="K145" s="204"/>
    </row>
    <row r="146" spans="3:11" ht="11.25" customHeight="1" x14ac:dyDescent="0.2">
      <c r="C146" s="220" t="s">
        <v>0</v>
      </c>
      <c r="D146" s="236" t="s">
        <v>1</v>
      </c>
      <c r="E146" s="237"/>
      <c r="F146" s="220" t="s">
        <v>73</v>
      </c>
      <c r="G146" s="222" t="s">
        <v>2</v>
      </c>
      <c r="H146" s="223"/>
      <c r="I146" s="224"/>
      <c r="J146" s="225" t="s">
        <v>9</v>
      </c>
      <c r="K146" s="220" t="s">
        <v>0</v>
      </c>
    </row>
    <row r="147" spans="3:11" ht="12.75" x14ac:dyDescent="0.2">
      <c r="C147" s="221"/>
      <c r="D147" s="238"/>
      <c r="E147" s="239"/>
      <c r="F147" s="221"/>
      <c r="G147" s="107" t="s">
        <v>3</v>
      </c>
      <c r="H147" s="107" t="s">
        <v>4</v>
      </c>
      <c r="I147" s="108" t="s">
        <v>5</v>
      </c>
      <c r="J147" s="226"/>
      <c r="K147" s="221"/>
    </row>
    <row r="148" spans="3:11" ht="12.75" hidden="1" x14ac:dyDescent="0.2">
      <c r="C148" s="102">
        <v>1</v>
      </c>
      <c r="D148" s="242" t="s">
        <v>6</v>
      </c>
      <c r="E148" s="243"/>
      <c r="F148" s="102">
        <v>3</v>
      </c>
      <c r="G148" s="102">
        <v>4</v>
      </c>
      <c r="H148" s="102">
        <v>5</v>
      </c>
      <c r="I148" s="103" t="s">
        <v>7</v>
      </c>
      <c r="J148" s="104" t="s">
        <v>8</v>
      </c>
      <c r="K148" s="101">
        <v>8</v>
      </c>
    </row>
    <row r="149" spans="3:11" ht="12.75" x14ac:dyDescent="0.2">
      <c r="C149" s="244" t="s">
        <v>11</v>
      </c>
      <c r="D149" s="245"/>
      <c r="E149" s="245"/>
      <c r="F149" s="245"/>
      <c r="G149" s="245"/>
      <c r="H149" s="245"/>
      <c r="I149" s="245"/>
      <c r="J149" s="245"/>
      <c r="K149" s="245"/>
    </row>
    <row r="150" spans="3:11" ht="12.75" x14ac:dyDescent="0.2">
      <c r="C150" s="100">
        <v>942</v>
      </c>
      <c r="D150" s="240" t="s">
        <v>10</v>
      </c>
      <c r="E150" s="241"/>
      <c r="F150" s="105">
        <v>200</v>
      </c>
      <c r="G150" s="193">
        <v>6.2</v>
      </c>
      <c r="H150" s="193">
        <v>6.2</v>
      </c>
      <c r="I150" s="195">
        <v>25.34</v>
      </c>
      <c r="J150" s="195">
        <v>181.18</v>
      </c>
      <c r="K150" s="106">
        <v>0.08</v>
      </c>
    </row>
    <row r="151" spans="3:11" ht="12.75" x14ac:dyDescent="0.2">
      <c r="C151" s="100">
        <v>167</v>
      </c>
      <c r="D151" s="240" t="s">
        <v>29</v>
      </c>
      <c r="E151" s="241"/>
      <c r="F151" s="105">
        <v>15</v>
      </c>
      <c r="G151" s="193">
        <v>0.12</v>
      </c>
      <c r="H151" s="193">
        <v>10.88</v>
      </c>
      <c r="I151" s="195">
        <v>0.19500000000000001</v>
      </c>
      <c r="J151" s="195">
        <v>99.15</v>
      </c>
      <c r="K151" s="106">
        <v>1.4999999999999999E-2</v>
      </c>
    </row>
    <row r="152" spans="3:11" ht="12.75" x14ac:dyDescent="0.2">
      <c r="C152" s="100">
        <v>212</v>
      </c>
      <c r="D152" s="240" t="s">
        <v>30</v>
      </c>
      <c r="E152" s="241"/>
      <c r="F152" s="105">
        <v>20</v>
      </c>
      <c r="G152" s="193">
        <v>5.36</v>
      </c>
      <c r="H152" s="193">
        <v>5.46</v>
      </c>
      <c r="I152" s="195">
        <v>0</v>
      </c>
      <c r="J152" s="195">
        <v>72.2</v>
      </c>
      <c r="K152" s="106">
        <v>0.04</v>
      </c>
    </row>
    <row r="153" spans="3:11" ht="12.75" x14ac:dyDescent="0.2">
      <c r="C153" s="100">
        <v>224</v>
      </c>
      <c r="D153" s="240" t="s">
        <v>13</v>
      </c>
      <c r="E153" s="241"/>
      <c r="F153" s="105">
        <v>50</v>
      </c>
      <c r="G153" s="193">
        <v>3.75</v>
      </c>
      <c r="H153" s="193">
        <v>1.45</v>
      </c>
      <c r="I153" s="195">
        <v>25.7</v>
      </c>
      <c r="J153" s="195">
        <v>131</v>
      </c>
      <c r="K153" s="106">
        <v>0.11</v>
      </c>
    </row>
    <row r="154" spans="3:11" ht="12.75" x14ac:dyDescent="0.2">
      <c r="C154" s="100">
        <v>24</v>
      </c>
      <c r="D154" s="240" t="s">
        <v>55</v>
      </c>
      <c r="E154" s="241"/>
      <c r="F154" s="105">
        <v>215</v>
      </c>
      <c r="G154" s="193">
        <v>8.6539999999999999</v>
      </c>
      <c r="H154" s="193">
        <v>15.597</v>
      </c>
      <c r="I154" s="195">
        <v>52.927</v>
      </c>
      <c r="J154" s="195">
        <v>384.6</v>
      </c>
      <c r="K154" s="106">
        <v>0.42</v>
      </c>
    </row>
    <row r="155" spans="3:11" ht="12.75" x14ac:dyDescent="0.2">
      <c r="C155" s="250" t="s">
        <v>72</v>
      </c>
      <c r="D155" s="251"/>
      <c r="E155" s="252"/>
      <c r="F155" s="198">
        <f>SUM(F150:F154)</f>
        <v>500</v>
      </c>
      <c r="G155" s="200">
        <v>24.084</v>
      </c>
      <c r="H155" s="200">
        <v>39.587000000000003</v>
      </c>
      <c r="I155" s="200">
        <v>104.16200000000001</v>
      </c>
      <c r="J155" s="200">
        <v>868.13</v>
      </c>
      <c r="K155" s="113">
        <v>0.66500000000000004</v>
      </c>
    </row>
    <row r="156" spans="3:11" ht="12.75" x14ac:dyDescent="0.2">
      <c r="C156" s="109"/>
      <c r="D156" s="110"/>
      <c r="E156" s="111"/>
      <c r="F156" s="112"/>
      <c r="G156" s="114"/>
      <c r="H156" s="114"/>
      <c r="I156" s="115"/>
      <c r="J156" s="115"/>
      <c r="K156" s="114"/>
    </row>
    <row r="157" spans="3:11" ht="12.75" x14ac:dyDescent="0.2">
      <c r="C157" s="246" t="s">
        <v>14</v>
      </c>
      <c r="D157" s="247"/>
      <c r="E157" s="247"/>
      <c r="F157" s="247"/>
      <c r="G157" s="247"/>
      <c r="H157" s="247"/>
      <c r="I157" s="247"/>
      <c r="J157" s="247"/>
      <c r="K157" s="247"/>
    </row>
    <row r="158" spans="3:11" ht="12.75" x14ac:dyDescent="0.2">
      <c r="C158" s="100">
        <v>214</v>
      </c>
      <c r="D158" s="240" t="s">
        <v>15</v>
      </c>
      <c r="E158" s="241"/>
      <c r="F158" s="105">
        <v>5</v>
      </c>
      <c r="G158" s="193">
        <v>0</v>
      </c>
      <c r="H158" s="193">
        <v>0</v>
      </c>
      <c r="I158" s="195">
        <v>0</v>
      </c>
      <c r="J158" s="195">
        <v>0</v>
      </c>
      <c r="K158" s="106"/>
    </row>
    <row r="159" spans="3:11" ht="12.75" x14ac:dyDescent="0.2">
      <c r="C159" s="100">
        <v>907</v>
      </c>
      <c r="D159" s="240" t="s">
        <v>38</v>
      </c>
      <c r="E159" s="241"/>
      <c r="F159" s="105">
        <v>200</v>
      </c>
      <c r="G159" s="193">
        <v>8.1</v>
      </c>
      <c r="H159" s="193">
        <v>37.159999999999997</v>
      </c>
      <c r="I159" s="195">
        <v>50</v>
      </c>
      <c r="J159" s="195">
        <v>567.1</v>
      </c>
      <c r="K159" s="106">
        <v>0.17</v>
      </c>
    </row>
    <row r="160" spans="3:11" ht="12.75" x14ac:dyDescent="0.2">
      <c r="C160" s="100">
        <v>204</v>
      </c>
      <c r="D160" s="240" t="s">
        <v>17</v>
      </c>
      <c r="E160" s="241"/>
      <c r="F160" s="105">
        <v>25</v>
      </c>
      <c r="G160" s="193">
        <v>1.65</v>
      </c>
      <c r="H160" s="193">
        <v>0.22500000000000001</v>
      </c>
      <c r="I160" s="195">
        <v>9.5</v>
      </c>
      <c r="J160" s="195">
        <v>49.75</v>
      </c>
      <c r="K160" s="106">
        <v>0.05</v>
      </c>
    </row>
    <row r="161" spans="3:11" ht="12.75" x14ac:dyDescent="0.2">
      <c r="C161" s="100">
        <v>206</v>
      </c>
      <c r="D161" s="240" t="s">
        <v>18</v>
      </c>
      <c r="E161" s="241"/>
      <c r="F161" s="105">
        <v>50</v>
      </c>
      <c r="G161" s="193">
        <v>3.3</v>
      </c>
      <c r="H161" s="193">
        <v>0.6</v>
      </c>
      <c r="I161" s="195">
        <v>16.7</v>
      </c>
      <c r="J161" s="195">
        <v>87</v>
      </c>
      <c r="K161" s="106">
        <v>0.09</v>
      </c>
    </row>
    <row r="162" spans="3:11" ht="12.75" x14ac:dyDescent="0.2">
      <c r="C162" s="100">
        <v>238</v>
      </c>
      <c r="D162" s="240" t="s">
        <v>56</v>
      </c>
      <c r="E162" s="241"/>
      <c r="F162" s="105">
        <v>175</v>
      </c>
      <c r="G162" s="193">
        <v>18.279</v>
      </c>
      <c r="H162" s="193">
        <v>27.4222</v>
      </c>
      <c r="I162" s="195">
        <v>20.249400000000001</v>
      </c>
      <c r="J162" s="195">
        <v>402.22</v>
      </c>
      <c r="K162" s="106">
        <v>0.05</v>
      </c>
    </row>
    <row r="163" spans="3:11" ht="12.75" x14ac:dyDescent="0.2">
      <c r="C163" s="100">
        <v>924</v>
      </c>
      <c r="D163" s="240" t="s">
        <v>57</v>
      </c>
      <c r="E163" s="241"/>
      <c r="F163" s="105">
        <v>100</v>
      </c>
      <c r="G163" s="193">
        <v>1.57</v>
      </c>
      <c r="H163" s="193">
        <v>5.16</v>
      </c>
      <c r="I163" s="195">
        <v>8.141</v>
      </c>
      <c r="J163" s="195">
        <v>86.23</v>
      </c>
      <c r="K163" s="106">
        <v>0.03</v>
      </c>
    </row>
    <row r="164" spans="3:11" ht="12.75" x14ac:dyDescent="0.2">
      <c r="C164" s="100">
        <v>849</v>
      </c>
      <c r="D164" s="240" t="s">
        <v>58</v>
      </c>
      <c r="E164" s="241"/>
      <c r="F164" s="105">
        <v>250</v>
      </c>
      <c r="G164" s="193">
        <v>7.9359999999999999</v>
      </c>
      <c r="H164" s="193">
        <v>6.4165000000000001</v>
      </c>
      <c r="I164" s="195">
        <v>16.8355</v>
      </c>
      <c r="J164" s="195">
        <v>157.19</v>
      </c>
      <c r="K164" s="106"/>
    </row>
    <row r="165" spans="3:11" ht="12.75" x14ac:dyDescent="0.2">
      <c r="C165" s="100">
        <v>946</v>
      </c>
      <c r="D165" s="240" t="s">
        <v>22</v>
      </c>
      <c r="E165" s="241"/>
      <c r="F165" s="105">
        <v>200</v>
      </c>
      <c r="G165" s="193">
        <v>0.5</v>
      </c>
      <c r="H165" s="193">
        <v>0</v>
      </c>
      <c r="I165" s="195">
        <v>27</v>
      </c>
      <c r="J165" s="195">
        <v>110</v>
      </c>
      <c r="K165" s="106">
        <v>3.0000000000000001E-3</v>
      </c>
    </row>
    <row r="166" spans="3:11" ht="12.75" x14ac:dyDescent="0.2">
      <c r="C166" s="250" t="s">
        <v>72</v>
      </c>
      <c r="D166" s="251"/>
      <c r="E166" s="252"/>
      <c r="F166" s="198">
        <f>SUM(F158:F165)</f>
        <v>1005</v>
      </c>
      <c r="G166" s="200">
        <v>41.4</v>
      </c>
      <c r="H166" s="200">
        <v>76.988699999999994</v>
      </c>
      <c r="I166" s="200">
        <v>148.58590000000001</v>
      </c>
      <c r="J166" s="200">
        <v>1460.49</v>
      </c>
      <c r="K166" s="113">
        <v>0.41299999999999998</v>
      </c>
    </row>
    <row r="167" spans="3:11" ht="12.75" x14ac:dyDescent="0.2">
      <c r="C167" s="109"/>
      <c r="D167" s="110"/>
      <c r="E167" s="111"/>
      <c r="F167" s="112"/>
      <c r="G167" s="114"/>
      <c r="H167" s="114"/>
      <c r="I167" s="115"/>
      <c r="J167" s="115"/>
      <c r="K167" s="114"/>
    </row>
    <row r="168" spans="3:11" ht="12.75" x14ac:dyDescent="0.2">
      <c r="C168" s="246" t="s">
        <v>24</v>
      </c>
      <c r="D168" s="247"/>
      <c r="E168" s="247"/>
      <c r="F168" s="247"/>
      <c r="G168" s="247"/>
      <c r="H168" s="247"/>
      <c r="I168" s="247"/>
      <c r="J168" s="247"/>
      <c r="K168" s="247"/>
    </row>
    <row r="169" spans="3:11" ht="12.75" x14ac:dyDescent="0.2">
      <c r="C169" s="100">
        <v>148</v>
      </c>
      <c r="D169" s="234" t="s">
        <v>23</v>
      </c>
      <c r="E169" s="235"/>
      <c r="F169" s="215">
        <v>200</v>
      </c>
      <c r="G169" s="209">
        <v>5.8</v>
      </c>
      <c r="H169" s="209">
        <v>6.4</v>
      </c>
      <c r="I169" s="195">
        <v>9.4</v>
      </c>
      <c r="J169" s="195">
        <v>120</v>
      </c>
      <c r="K169" s="213">
        <v>0.04</v>
      </c>
    </row>
    <row r="170" spans="3:11" ht="12.75" x14ac:dyDescent="0.2">
      <c r="C170" s="100" t="s">
        <v>85</v>
      </c>
      <c r="D170" s="240" t="s">
        <v>37</v>
      </c>
      <c r="E170" s="241"/>
      <c r="F170" s="215">
        <v>100</v>
      </c>
      <c r="G170" s="209">
        <v>6.8125999999999998</v>
      </c>
      <c r="H170" s="209">
        <v>16.159600000000001</v>
      </c>
      <c r="I170" s="195">
        <v>56.851999999999997</v>
      </c>
      <c r="J170" s="195">
        <v>402.26</v>
      </c>
      <c r="K170" s="214">
        <v>11.4</v>
      </c>
    </row>
    <row r="171" spans="3:11" ht="12.75" x14ac:dyDescent="0.2">
      <c r="C171" s="250" t="s">
        <v>72</v>
      </c>
      <c r="D171" s="251"/>
      <c r="E171" s="252"/>
      <c r="F171" s="198">
        <f>F169+F170</f>
        <v>300</v>
      </c>
      <c r="G171" s="200">
        <v>12.6126</v>
      </c>
      <c r="H171" s="200">
        <v>22.5596</v>
      </c>
      <c r="I171" s="200">
        <v>66.251999999999995</v>
      </c>
      <c r="J171" s="200">
        <v>522.26</v>
      </c>
      <c r="K171" s="113">
        <v>11.44</v>
      </c>
    </row>
    <row r="172" spans="3:11" ht="12.75" x14ac:dyDescent="0.2">
      <c r="C172" s="109"/>
      <c r="D172" s="110"/>
      <c r="E172" s="111"/>
      <c r="F172" s="112"/>
      <c r="G172" s="114"/>
      <c r="H172" s="114"/>
      <c r="I172" s="115"/>
      <c r="J172" s="115"/>
      <c r="K172" s="114"/>
    </row>
    <row r="173" spans="3:11" ht="13.5" thickBot="1" x14ac:dyDescent="0.25">
      <c r="C173" s="202" t="s">
        <v>78</v>
      </c>
    </row>
    <row r="174" spans="3:11" ht="11.25" customHeight="1" x14ac:dyDescent="0.2">
      <c r="C174" s="220" t="s">
        <v>0</v>
      </c>
      <c r="D174" s="236" t="s">
        <v>1</v>
      </c>
      <c r="E174" s="237"/>
      <c r="F174" s="220" t="s">
        <v>73</v>
      </c>
      <c r="G174" s="222" t="s">
        <v>2</v>
      </c>
      <c r="H174" s="223"/>
      <c r="I174" s="224"/>
      <c r="J174" s="225" t="s">
        <v>9</v>
      </c>
      <c r="K174" s="220" t="s">
        <v>0</v>
      </c>
    </row>
    <row r="175" spans="3:11" ht="12.75" x14ac:dyDescent="0.2">
      <c r="C175" s="221"/>
      <c r="D175" s="238"/>
      <c r="E175" s="239"/>
      <c r="F175" s="221"/>
      <c r="G175" s="120" t="s">
        <v>3</v>
      </c>
      <c r="H175" s="120" t="s">
        <v>4</v>
      </c>
      <c r="I175" s="121" t="s">
        <v>5</v>
      </c>
      <c r="J175" s="226"/>
      <c r="K175" s="221"/>
    </row>
    <row r="176" spans="3:11" ht="12.75" x14ac:dyDescent="0.2">
      <c r="C176" s="244" t="s">
        <v>28</v>
      </c>
      <c r="D176" s="245"/>
      <c r="E176" s="245"/>
      <c r="F176" s="245"/>
      <c r="G176" s="245"/>
      <c r="H176" s="245"/>
      <c r="I176" s="245"/>
      <c r="J176" s="245"/>
      <c r="K176" s="245"/>
    </row>
    <row r="177" spans="3:11" ht="12.75" x14ac:dyDescent="0.2">
      <c r="C177" s="122"/>
      <c r="D177" s="123"/>
      <c r="E177" s="124"/>
      <c r="F177" s="125"/>
      <c r="G177" s="127"/>
      <c r="H177" s="127"/>
      <c r="I177" s="128"/>
      <c r="J177" s="128"/>
      <c r="K177" s="127"/>
    </row>
    <row r="178" spans="3:11" ht="12.75" x14ac:dyDescent="0.2">
      <c r="C178" s="246" t="s">
        <v>11</v>
      </c>
      <c r="D178" s="247"/>
      <c r="E178" s="247"/>
      <c r="F178" s="247"/>
      <c r="G178" s="247"/>
      <c r="H178" s="247"/>
      <c r="I178" s="247"/>
      <c r="J178" s="247"/>
      <c r="K178" s="247"/>
    </row>
    <row r="179" spans="3:11" ht="12.75" x14ac:dyDescent="0.2">
      <c r="C179" s="116">
        <v>167</v>
      </c>
      <c r="D179" s="234" t="s">
        <v>29</v>
      </c>
      <c r="E179" s="235"/>
      <c r="F179" s="117">
        <v>15</v>
      </c>
      <c r="G179" s="193">
        <v>0.12</v>
      </c>
      <c r="H179" s="193">
        <v>10.88</v>
      </c>
      <c r="I179" s="194">
        <v>0.19500000000000001</v>
      </c>
      <c r="J179" s="194">
        <v>99.15</v>
      </c>
      <c r="K179" s="118">
        <v>1.4999999999999999E-2</v>
      </c>
    </row>
    <row r="180" spans="3:11" ht="12.75" x14ac:dyDescent="0.2">
      <c r="C180" s="116">
        <v>32</v>
      </c>
      <c r="D180" s="240" t="s">
        <v>59</v>
      </c>
      <c r="E180" s="241"/>
      <c r="F180" s="117">
        <v>40</v>
      </c>
      <c r="G180" s="193">
        <v>5.08</v>
      </c>
      <c r="H180" s="193">
        <v>4.5999999999999996</v>
      </c>
      <c r="I180" s="195">
        <v>0.28000000000000003</v>
      </c>
      <c r="J180" s="195">
        <v>62.8</v>
      </c>
      <c r="K180" s="119">
        <v>7.0000000000000007E-2</v>
      </c>
    </row>
    <row r="181" spans="3:11" ht="12.75" x14ac:dyDescent="0.2">
      <c r="C181" s="116">
        <v>224</v>
      </c>
      <c r="D181" s="240" t="s">
        <v>13</v>
      </c>
      <c r="E181" s="241"/>
      <c r="F181" s="117">
        <v>50</v>
      </c>
      <c r="G181" s="193">
        <v>3.75</v>
      </c>
      <c r="H181" s="193">
        <v>1.45</v>
      </c>
      <c r="I181" s="195">
        <v>25.7</v>
      </c>
      <c r="J181" s="195">
        <v>131</v>
      </c>
      <c r="K181" s="119">
        <v>0.11</v>
      </c>
    </row>
    <row r="182" spans="3:11" ht="12.75" x14ac:dyDescent="0.2">
      <c r="C182" s="116">
        <v>945</v>
      </c>
      <c r="D182" s="240" t="s">
        <v>47</v>
      </c>
      <c r="E182" s="241"/>
      <c r="F182" s="117">
        <v>200</v>
      </c>
      <c r="G182" s="193">
        <v>3.456</v>
      </c>
      <c r="H182" s="193">
        <v>3.7759999999999998</v>
      </c>
      <c r="I182" s="195">
        <v>15.28</v>
      </c>
      <c r="J182" s="195">
        <v>107.82</v>
      </c>
      <c r="K182" s="119"/>
    </row>
    <row r="183" spans="3:11" ht="12.75" x14ac:dyDescent="0.2">
      <c r="C183" s="250" t="s">
        <v>72</v>
      </c>
      <c r="D183" s="251"/>
      <c r="E183" s="252"/>
      <c r="F183" s="198">
        <f>SUM(F179:F182)</f>
        <v>305</v>
      </c>
      <c r="G183" s="200">
        <v>12.406000000000001</v>
      </c>
      <c r="H183" s="200">
        <v>20.706</v>
      </c>
      <c r="I183" s="200">
        <v>41.454999999999998</v>
      </c>
      <c r="J183" s="200">
        <v>400.77</v>
      </c>
      <c r="K183" s="126">
        <v>0.19500000000000001</v>
      </c>
    </row>
    <row r="184" spans="3:11" ht="12.75" x14ac:dyDescent="0.2">
      <c r="C184" s="122"/>
      <c r="D184" s="123"/>
      <c r="E184" s="124"/>
      <c r="F184" s="125"/>
      <c r="G184" s="127"/>
      <c r="H184" s="127"/>
      <c r="I184" s="128"/>
      <c r="J184" s="128"/>
      <c r="K184" s="127"/>
    </row>
    <row r="185" spans="3:11" ht="12.75" x14ac:dyDescent="0.2">
      <c r="C185" s="246" t="s">
        <v>14</v>
      </c>
      <c r="D185" s="247"/>
      <c r="E185" s="247"/>
      <c r="F185" s="247"/>
      <c r="G185" s="247"/>
      <c r="H185" s="247"/>
      <c r="I185" s="247"/>
      <c r="J185" s="247"/>
      <c r="K185" s="247"/>
    </row>
    <row r="186" spans="3:11" ht="12.75" x14ac:dyDescent="0.2">
      <c r="C186" s="116">
        <v>236</v>
      </c>
      <c r="D186" s="234" t="s">
        <v>60</v>
      </c>
      <c r="E186" s="235"/>
      <c r="F186" s="117">
        <v>100</v>
      </c>
      <c r="G186" s="193">
        <v>14.933</v>
      </c>
      <c r="H186" s="193">
        <v>12.823399999999999</v>
      </c>
      <c r="I186" s="194">
        <v>4.8600000000000003</v>
      </c>
      <c r="J186" s="194">
        <v>195.1</v>
      </c>
      <c r="K186" s="118"/>
    </row>
    <row r="187" spans="3:11" ht="12.75" x14ac:dyDescent="0.2">
      <c r="C187" s="116">
        <v>154</v>
      </c>
      <c r="D187" s="240" t="s">
        <v>33</v>
      </c>
      <c r="E187" s="241"/>
      <c r="F187" s="117">
        <v>200</v>
      </c>
      <c r="G187" s="193">
        <v>0.68</v>
      </c>
      <c r="H187" s="193">
        <v>0.28000000000000003</v>
      </c>
      <c r="I187" s="195">
        <v>29.62</v>
      </c>
      <c r="J187" s="195">
        <v>132.6</v>
      </c>
      <c r="K187" s="119"/>
    </row>
    <row r="188" spans="3:11" ht="12.75" x14ac:dyDescent="0.2">
      <c r="C188" s="116">
        <v>214</v>
      </c>
      <c r="D188" s="240" t="s">
        <v>15</v>
      </c>
      <c r="E188" s="241"/>
      <c r="F188" s="117">
        <v>5</v>
      </c>
      <c r="G188" s="193">
        <v>0</v>
      </c>
      <c r="H188" s="193">
        <v>0</v>
      </c>
      <c r="I188" s="195">
        <v>0</v>
      </c>
      <c r="J188" s="195">
        <v>0</v>
      </c>
      <c r="K188" s="119"/>
    </row>
    <row r="189" spans="3:11" ht="12.75" x14ac:dyDescent="0.2">
      <c r="C189" s="116">
        <v>911</v>
      </c>
      <c r="D189" s="240" t="s">
        <v>44</v>
      </c>
      <c r="E189" s="241"/>
      <c r="F189" s="117">
        <v>200</v>
      </c>
      <c r="G189" s="193">
        <v>9.6199999999999992</v>
      </c>
      <c r="H189" s="193">
        <v>9.9499999999999993</v>
      </c>
      <c r="I189" s="195">
        <v>49.72</v>
      </c>
      <c r="J189" s="195">
        <v>337</v>
      </c>
      <c r="K189" s="119">
        <v>0.43</v>
      </c>
    </row>
    <row r="190" spans="3:11" ht="12.75" x14ac:dyDescent="0.2">
      <c r="C190" s="116">
        <v>204</v>
      </c>
      <c r="D190" s="240" t="s">
        <v>17</v>
      </c>
      <c r="E190" s="241"/>
      <c r="F190" s="117">
        <v>25</v>
      </c>
      <c r="G190" s="193">
        <v>1.65</v>
      </c>
      <c r="H190" s="193">
        <v>0.22500000000000001</v>
      </c>
      <c r="I190" s="195">
        <v>9.5</v>
      </c>
      <c r="J190" s="195">
        <v>49.75</v>
      </c>
      <c r="K190" s="119">
        <v>0.05</v>
      </c>
    </row>
    <row r="191" spans="3:11" ht="12.75" x14ac:dyDescent="0.2">
      <c r="C191" s="116">
        <v>219</v>
      </c>
      <c r="D191" s="240" t="s">
        <v>18</v>
      </c>
      <c r="E191" s="241"/>
      <c r="F191" s="117">
        <v>75</v>
      </c>
      <c r="G191" s="193">
        <v>4.95</v>
      </c>
      <c r="H191" s="193">
        <v>0.9</v>
      </c>
      <c r="I191" s="195">
        <v>25.05</v>
      </c>
      <c r="J191" s="195">
        <v>130.5</v>
      </c>
      <c r="K191" s="119">
        <v>0.13500000000000001</v>
      </c>
    </row>
    <row r="192" spans="3:11" ht="12.75" x14ac:dyDescent="0.2">
      <c r="C192" s="116">
        <v>166</v>
      </c>
      <c r="D192" s="240" t="s">
        <v>49</v>
      </c>
      <c r="E192" s="241"/>
      <c r="F192" s="117">
        <v>100</v>
      </c>
      <c r="G192" s="193">
        <v>0.32</v>
      </c>
      <c r="H192" s="193">
        <v>10.029999999999999</v>
      </c>
      <c r="I192" s="195">
        <v>1</v>
      </c>
      <c r="J192" s="195">
        <v>95.5</v>
      </c>
      <c r="K192" s="119">
        <v>0.03</v>
      </c>
    </row>
    <row r="193" spans="3:11" ht="12.75" x14ac:dyDescent="0.2">
      <c r="C193" s="116">
        <v>837</v>
      </c>
      <c r="D193" s="240" t="s">
        <v>42</v>
      </c>
      <c r="E193" s="241"/>
      <c r="F193" s="117">
        <v>250</v>
      </c>
      <c r="G193" s="193">
        <v>2.141</v>
      </c>
      <c r="H193" s="193">
        <v>4.2949999999999999</v>
      </c>
      <c r="I193" s="195">
        <v>10.82</v>
      </c>
      <c r="J193" s="195">
        <v>91.33</v>
      </c>
      <c r="K193" s="119">
        <v>0.03</v>
      </c>
    </row>
    <row r="194" spans="3:11" ht="12.75" x14ac:dyDescent="0.2">
      <c r="C194" s="250" t="s">
        <v>72</v>
      </c>
      <c r="D194" s="251"/>
      <c r="E194" s="252"/>
      <c r="F194" s="198">
        <f>SUM(F186:F193)</f>
        <v>955</v>
      </c>
      <c r="G194" s="200">
        <v>34.359000000000002</v>
      </c>
      <c r="H194" s="200">
        <v>38.508400000000002</v>
      </c>
      <c r="I194" s="200">
        <v>130.72999999999999</v>
      </c>
      <c r="J194" s="200">
        <v>1032.78</v>
      </c>
      <c r="K194" s="126">
        <v>0.69499999999999995</v>
      </c>
    </row>
    <row r="195" spans="3:11" ht="12.75" x14ac:dyDescent="0.2">
      <c r="C195" s="122"/>
      <c r="D195" s="123"/>
      <c r="E195" s="124"/>
      <c r="F195" s="125"/>
      <c r="G195" s="127"/>
      <c r="H195" s="127"/>
      <c r="I195" s="128"/>
      <c r="J195" s="128"/>
      <c r="K195" s="127"/>
    </row>
    <row r="196" spans="3:11" ht="12.75" x14ac:dyDescent="0.2">
      <c r="C196" s="246" t="s">
        <v>24</v>
      </c>
      <c r="D196" s="247"/>
      <c r="E196" s="247"/>
      <c r="F196" s="247"/>
      <c r="G196" s="247"/>
      <c r="H196" s="247"/>
      <c r="I196" s="247"/>
      <c r="J196" s="247"/>
      <c r="K196" s="247"/>
    </row>
    <row r="197" spans="3:11" ht="12.75" x14ac:dyDescent="0.2">
      <c r="C197" s="116">
        <v>148</v>
      </c>
      <c r="D197" s="234" t="s">
        <v>23</v>
      </c>
      <c r="E197" s="235"/>
      <c r="F197" s="117">
        <v>200</v>
      </c>
      <c r="G197" s="193">
        <v>5.8</v>
      </c>
      <c r="H197" s="193">
        <v>6.4</v>
      </c>
      <c r="I197" s="194">
        <v>9.4</v>
      </c>
      <c r="J197" s="194">
        <v>120</v>
      </c>
      <c r="K197" s="118">
        <v>0.04</v>
      </c>
    </row>
    <row r="198" spans="3:11" ht="12.75" x14ac:dyDescent="0.2">
      <c r="C198" s="116" t="s">
        <v>90</v>
      </c>
      <c r="D198" s="240" t="s">
        <v>61</v>
      </c>
      <c r="E198" s="241"/>
      <c r="F198" s="117">
        <v>100</v>
      </c>
      <c r="G198" s="193">
        <v>6.3865999999999996</v>
      </c>
      <c r="H198" s="193">
        <v>8.1806000000000001</v>
      </c>
      <c r="I198" s="195">
        <v>50.701999999999998</v>
      </c>
      <c r="J198" s="195">
        <v>304.57</v>
      </c>
      <c r="K198" s="119">
        <v>11.4</v>
      </c>
    </row>
    <row r="199" spans="3:11" ht="12.75" x14ac:dyDescent="0.2">
      <c r="C199" s="250" t="s">
        <v>72</v>
      </c>
      <c r="D199" s="251"/>
      <c r="E199" s="252"/>
      <c r="F199" s="198">
        <f>F197+F198</f>
        <v>300</v>
      </c>
      <c r="G199" s="200">
        <v>12.1866</v>
      </c>
      <c r="H199" s="200">
        <v>14.5806</v>
      </c>
      <c r="I199" s="200">
        <v>60.101999999999997</v>
      </c>
      <c r="J199" s="200">
        <v>424.57</v>
      </c>
      <c r="K199" s="126">
        <v>11.44</v>
      </c>
    </row>
    <row r="200" spans="3:11" ht="12.75" x14ac:dyDescent="0.2">
      <c r="C200" s="122"/>
      <c r="D200" s="123"/>
      <c r="E200" s="124"/>
      <c r="F200" s="125"/>
      <c r="G200" s="127"/>
      <c r="H200" s="127"/>
      <c r="I200" s="128"/>
      <c r="J200" s="128"/>
      <c r="K200" s="127"/>
    </row>
    <row r="201" spans="3:11" ht="13.5" thickBot="1" x14ac:dyDescent="0.25">
      <c r="C201" s="202" t="s">
        <v>79</v>
      </c>
    </row>
    <row r="202" spans="3:11" ht="11.25" customHeight="1" x14ac:dyDescent="0.2">
      <c r="C202" s="220" t="s">
        <v>0</v>
      </c>
      <c r="D202" s="236" t="s">
        <v>1</v>
      </c>
      <c r="E202" s="237"/>
      <c r="F202" s="220" t="s">
        <v>73</v>
      </c>
      <c r="G202" s="222" t="s">
        <v>2</v>
      </c>
      <c r="H202" s="223"/>
      <c r="I202" s="224"/>
      <c r="J202" s="225" t="s">
        <v>9</v>
      </c>
      <c r="K202" s="220" t="s">
        <v>0</v>
      </c>
    </row>
    <row r="203" spans="3:11" ht="12.75" x14ac:dyDescent="0.2">
      <c r="C203" s="221"/>
      <c r="D203" s="238"/>
      <c r="E203" s="239"/>
      <c r="F203" s="221"/>
      <c r="G203" s="138" t="s">
        <v>3</v>
      </c>
      <c r="H203" s="138" t="s">
        <v>4</v>
      </c>
      <c r="I203" s="139" t="s">
        <v>5</v>
      </c>
      <c r="J203" s="226"/>
      <c r="K203" s="221"/>
    </row>
    <row r="204" spans="3:11" ht="12.75" hidden="1" x14ac:dyDescent="0.2">
      <c r="C204" s="131">
        <v>1</v>
      </c>
      <c r="D204" s="242" t="s">
        <v>6</v>
      </c>
      <c r="E204" s="243"/>
      <c r="F204" s="131">
        <v>3</v>
      </c>
      <c r="G204" s="131">
        <v>4</v>
      </c>
      <c r="H204" s="131">
        <v>5</v>
      </c>
      <c r="I204" s="132" t="s">
        <v>7</v>
      </c>
      <c r="J204" s="133" t="s">
        <v>8</v>
      </c>
      <c r="K204" s="130">
        <v>8</v>
      </c>
    </row>
    <row r="205" spans="3:11" ht="12.75" x14ac:dyDescent="0.2">
      <c r="C205" s="140"/>
      <c r="D205" s="141"/>
      <c r="E205" s="142"/>
      <c r="F205" s="143"/>
      <c r="G205" s="145"/>
      <c r="H205" s="145"/>
      <c r="I205" s="146"/>
      <c r="J205" s="146"/>
      <c r="K205" s="145"/>
    </row>
    <row r="206" spans="3:11" ht="12.75" x14ac:dyDescent="0.2">
      <c r="C206" s="246" t="s">
        <v>11</v>
      </c>
      <c r="D206" s="247"/>
      <c r="E206" s="247"/>
      <c r="F206" s="247"/>
      <c r="G206" s="247"/>
      <c r="H206" s="247"/>
      <c r="I206" s="247"/>
      <c r="J206" s="247"/>
      <c r="K206" s="247"/>
    </row>
    <row r="207" spans="3:11" ht="12.75" x14ac:dyDescent="0.2">
      <c r="C207" s="168">
        <v>943</v>
      </c>
      <c r="D207" s="240" t="s">
        <v>27</v>
      </c>
      <c r="E207" s="241"/>
      <c r="F207" s="174">
        <v>200</v>
      </c>
      <c r="G207" s="175">
        <v>12</v>
      </c>
      <c r="H207" s="175">
        <v>3.1</v>
      </c>
      <c r="I207" s="176">
        <v>14</v>
      </c>
      <c r="J207" s="176">
        <v>53.06</v>
      </c>
      <c r="K207" s="135"/>
    </row>
    <row r="208" spans="3:11" ht="12.75" x14ac:dyDescent="0.2">
      <c r="C208" s="129">
        <v>230</v>
      </c>
      <c r="D208" s="240" t="s">
        <v>39</v>
      </c>
      <c r="E208" s="241"/>
      <c r="F208" s="134">
        <v>125</v>
      </c>
      <c r="G208" s="135">
        <v>3.62</v>
      </c>
      <c r="H208" s="135">
        <v>3.12</v>
      </c>
      <c r="I208" s="136">
        <v>5</v>
      </c>
      <c r="J208" s="136">
        <v>66.25</v>
      </c>
      <c r="K208" s="137">
        <v>2.5000000000000001E-2</v>
      </c>
    </row>
    <row r="209" spans="3:11" ht="12.75" x14ac:dyDescent="0.2">
      <c r="C209" s="129">
        <v>212</v>
      </c>
      <c r="D209" s="240" t="s">
        <v>30</v>
      </c>
      <c r="E209" s="241"/>
      <c r="F209" s="134">
        <v>20</v>
      </c>
      <c r="G209" s="135">
        <v>5.36</v>
      </c>
      <c r="H209" s="135">
        <v>5.46</v>
      </c>
      <c r="I209" s="136">
        <v>0</v>
      </c>
      <c r="J209" s="136">
        <v>72.2</v>
      </c>
      <c r="K209" s="137">
        <v>0.04</v>
      </c>
    </row>
    <row r="210" spans="3:11" ht="12.75" x14ac:dyDescent="0.2">
      <c r="C210" s="129">
        <v>224</v>
      </c>
      <c r="D210" s="240" t="s">
        <v>13</v>
      </c>
      <c r="E210" s="241"/>
      <c r="F210" s="134">
        <v>50</v>
      </c>
      <c r="G210" s="135">
        <v>3.75</v>
      </c>
      <c r="H210" s="135">
        <v>1.45</v>
      </c>
      <c r="I210" s="136">
        <v>25.7</v>
      </c>
      <c r="J210" s="136">
        <v>131</v>
      </c>
      <c r="K210" s="137">
        <v>0.11</v>
      </c>
    </row>
    <row r="211" spans="3:11" ht="12.75" x14ac:dyDescent="0.2">
      <c r="C211" s="250" t="s">
        <v>72</v>
      </c>
      <c r="D211" s="251"/>
      <c r="E211" s="252"/>
      <c r="F211" s="198">
        <f>SUM(F207:F210)</f>
        <v>395</v>
      </c>
      <c r="G211" s="189">
        <v>12.93</v>
      </c>
      <c r="H211" s="189">
        <v>10.029999999999999</v>
      </c>
      <c r="I211" s="189">
        <v>45.71</v>
      </c>
      <c r="J211" s="189">
        <v>328.21</v>
      </c>
      <c r="K211" s="144">
        <v>0.17499999999999999</v>
      </c>
    </row>
    <row r="212" spans="3:11" ht="12.75" x14ac:dyDescent="0.2">
      <c r="C212" s="140"/>
      <c r="D212" s="141"/>
      <c r="E212" s="142"/>
      <c r="F212" s="143"/>
      <c r="G212" s="145"/>
      <c r="H212" s="145"/>
      <c r="I212" s="146"/>
      <c r="J212" s="146"/>
      <c r="K212" s="145"/>
    </row>
    <row r="213" spans="3:11" ht="12.75" x14ac:dyDescent="0.2">
      <c r="C213" s="246" t="s">
        <v>14</v>
      </c>
      <c r="D213" s="247"/>
      <c r="E213" s="247"/>
      <c r="F213" s="247"/>
      <c r="G213" s="247"/>
      <c r="H213" s="247"/>
      <c r="I213" s="247"/>
      <c r="J213" s="247"/>
      <c r="K213" s="247"/>
    </row>
    <row r="214" spans="3:11" ht="12.75" x14ac:dyDescent="0.2">
      <c r="C214" s="129">
        <v>233</v>
      </c>
      <c r="D214" s="234" t="s">
        <v>62</v>
      </c>
      <c r="E214" s="235"/>
      <c r="F214" s="134">
        <v>325</v>
      </c>
      <c r="G214" s="193">
        <v>24.45</v>
      </c>
      <c r="H214" s="193">
        <v>22</v>
      </c>
      <c r="I214" s="194">
        <v>14.3</v>
      </c>
      <c r="J214" s="194">
        <v>355.89</v>
      </c>
      <c r="K214" s="135">
        <v>3.9E-2</v>
      </c>
    </row>
    <row r="215" spans="3:11" ht="12.75" x14ac:dyDescent="0.2">
      <c r="C215" s="129">
        <v>214</v>
      </c>
      <c r="D215" s="240" t="s">
        <v>15</v>
      </c>
      <c r="E215" s="241"/>
      <c r="F215" s="134">
        <v>5</v>
      </c>
      <c r="G215" s="193">
        <v>0</v>
      </c>
      <c r="H215" s="193">
        <v>0</v>
      </c>
      <c r="I215" s="195">
        <v>0</v>
      </c>
      <c r="J215" s="195">
        <v>0</v>
      </c>
      <c r="K215" s="137"/>
    </row>
    <row r="216" spans="3:11" ht="12.75" x14ac:dyDescent="0.2">
      <c r="C216" s="129">
        <v>204</v>
      </c>
      <c r="D216" s="240" t="s">
        <v>17</v>
      </c>
      <c r="E216" s="241"/>
      <c r="F216" s="134">
        <v>25</v>
      </c>
      <c r="G216" s="193">
        <v>1.65</v>
      </c>
      <c r="H216" s="193">
        <v>0.22500000000000001</v>
      </c>
      <c r="I216" s="195">
        <v>9.5</v>
      </c>
      <c r="J216" s="195">
        <v>49.75</v>
      </c>
      <c r="K216" s="137">
        <v>0.05</v>
      </c>
    </row>
    <row r="217" spans="3:11" ht="12.75" x14ac:dyDescent="0.2">
      <c r="C217" s="129">
        <v>219</v>
      </c>
      <c r="D217" s="240" t="s">
        <v>18</v>
      </c>
      <c r="E217" s="241"/>
      <c r="F217" s="134">
        <v>75</v>
      </c>
      <c r="G217" s="193">
        <v>4.95</v>
      </c>
      <c r="H217" s="193">
        <v>0.9</v>
      </c>
      <c r="I217" s="195">
        <v>25.05</v>
      </c>
      <c r="J217" s="195">
        <v>130.5</v>
      </c>
      <c r="K217" s="137">
        <v>0.13500000000000001</v>
      </c>
    </row>
    <row r="218" spans="3:11" ht="12.75" x14ac:dyDescent="0.2">
      <c r="C218" s="129">
        <v>930</v>
      </c>
      <c r="D218" s="240" t="s">
        <v>63</v>
      </c>
      <c r="E218" s="241"/>
      <c r="F218" s="134">
        <v>100</v>
      </c>
      <c r="G218" s="193">
        <v>1.1850799999999999</v>
      </c>
      <c r="H218" s="193">
        <v>5.0740800000000004</v>
      </c>
      <c r="I218" s="195">
        <v>8.4509600000000002</v>
      </c>
      <c r="J218" s="195">
        <v>83.82</v>
      </c>
      <c r="K218" s="137"/>
    </row>
    <row r="219" spans="3:11" ht="12.75" x14ac:dyDescent="0.2">
      <c r="C219" s="129">
        <v>5</v>
      </c>
      <c r="D219" s="240" t="s">
        <v>64</v>
      </c>
      <c r="E219" s="241"/>
      <c r="F219" s="134">
        <v>250</v>
      </c>
      <c r="G219" s="193">
        <v>4.5549999999999997</v>
      </c>
      <c r="H219" s="193">
        <v>8.5549999999999997</v>
      </c>
      <c r="I219" s="195">
        <v>14.785</v>
      </c>
      <c r="J219" s="195">
        <v>155.15</v>
      </c>
      <c r="K219" s="137">
        <v>0.03</v>
      </c>
    </row>
    <row r="220" spans="3:11" ht="12.75" x14ac:dyDescent="0.2">
      <c r="C220" s="129">
        <v>946</v>
      </c>
      <c r="D220" s="240" t="s">
        <v>22</v>
      </c>
      <c r="E220" s="241"/>
      <c r="F220" s="134">
        <v>200</v>
      </c>
      <c r="G220" s="193">
        <v>0.5</v>
      </c>
      <c r="H220" s="193">
        <v>0</v>
      </c>
      <c r="I220" s="195">
        <v>27</v>
      </c>
      <c r="J220" s="195">
        <v>110</v>
      </c>
      <c r="K220" s="137">
        <v>3.0000000000000001E-3</v>
      </c>
    </row>
    <row r="221" spans="3:11" ht="12.75" x14ac:dyDescent="0.2">
      <c r="C221" s="250" t="s">
        <v>72</v>
      </c>
      <c r="D221" s="251"/>
      <c r="E221" s="252"/>
      <c r="F221" s="198">
        <f>SUM(F214:F220)</f>
        <v>980</v>
      </c>
      <c r="G221" s="200">
        <v>37.355080000000001</v>
      </c>
      <c r="H221" s="200">
        <v>36.759079999999997</v>
      </c>
      <c r="I221" s="200">
        <v>99.245959999999997</v>
      </c>
      <c r="J221" s="200">
        <v>886.11</v>
      </c>
      <c r="K221" s="144">
        <v>0.27700000000000002</v>
      </c>
    </row>
    <row r="222" spans="3:11" ht="12.75" x14ac:dyDescent="0.2">
      <c r="C222" s="140"/>
      <c r="D222" s="141"/>
      <c r="E222" s="142"/>
      <c r="F222" s="143"/>
      <c r="G222" s="145"/>
      <c r="H222" s="145"/>
      <c r="I222" s="146"/>
      <c r="J222" s="146"/>
      <c r="K222" s="145"/>
    </row>
    <row r="223" spans="3:11" ht="12.75" x14ac:dyDescent="0.2">
      <c r="C223" s="246" t="s">
        <v>24</v>
      </c>
      <c r="D223" s="247"/>
      <c r="E223" s="247"/>
      <c r="F223" s="247"/>
      <c r="G223" s="247"/>
      <c r="H223" s="247"/>
      <c r="I223" s="247"/>
      <c r="J223" s="247"/>
      <c r="K223" s="247"/>
    </row>
    <row r="224" spans="3:11" ht="12.75" x14ac:dyDescent="0.2">
      <c r="C224" s="129">
        <v>148</v>
      </c>
      <c r="D224" s="234" t="s">
        <v>23</v>
      </c>
      <c r="E224" s="235"/>
      <c r="F224" s="215">
        <v>200</v>
      </c>
      <c r="G224" s="209">
        <v>5.8</v>
      </c>
      <c r="H224" s="209">
        <v>6.4</v>
      </c>
      <c r="I224" s="195">
        <v>9.4</v>
      </c>
      <c r="J224" s="195">
        <v>120</v>
      </c>
      <c r="K224" s="213">
        <v>0.04</v>
      </c>
    </row>
    <row r="225" spans="3:11" ht="12.75" x14ac:dyDescent="0.2">
      <c r="C225" s="129" t="s">
        <v>87</v>
      </c>
      <c r="D225" s="240" t="s">
        <v>43</v>
      </c>
      <c r="E225" s="241"/>
      <c r="F225" s="215">
        <v>100</v>
      </c>
      <c r="G225" s="209">
        <v>12.5746</v>
      </c>
      <c r="H225" s="209">
        <v>6.2236000000000002</v>
      </c>
      <c r="I225" s="195">
        <v>45.015999999999998</v>
      </c>
      <c r="J225" s="195">
        <v>290.45</v>
      </c>
      <c r="K225" s="214">
        <v>11.4</v>
      </c>
    </row>
    <row r="226" spans="3:11" ht="12.75" x14ac:dyDescent="0.2">
      <c r="C226" s="250" t="s">
        <v>72</v>
      </c>
      <c r="D226" s="251"/>
      <c r="E226" s="252"/>
      <c r="F226" s="198">
        <f>F224+F225</f>
        <v>300</v>
      </c>
      <c r="G226" s="200">
        <v>18.374600000000001</v>
      </c>
      <c r="H226" s="200">
        <v>12.6236</v>
      </c>
      <c r="I226" s="200">
        <v>54.415999999999997</v>
      </c>
      <c r="J226" s="200">
        <v>410.45</v>
      </c>
      <c r="K226" s="144">
        <v>11.44</v>
      </c>
    </row>
    <row r="227" spans="3:11" ht="12.75" x14ac:dyDescent="0.2">
      <c r="C227" s="140"/>
      <c r="D227" s="141"/>
      <c r="E227" s="142"/>
      <c r="F227" s="143"/>
      <c r="G227" s="145"/>
      <c r="H227" s="145"/>
      <c r="I227" s="146"/>
      <c r="J227" s="146"/>
      <c r="K227" s="145"/>
    </row>
    <row r="228" spans="3:11" ht="12.75" x14ac:dyDescent="0.2">
      <c r="C228" s="140"/>
      <c r="D228" s="141"/>
      <c r="E228" s="142"/>
      <c r="F228" s="143"/>
      <c r="G228" s="145"/>
      <c r="H228" s="145"/>
      <c r="I228" s="146"/>
      <c r="J228" s="146"/>
      <c r="K228" s="145"/>
    </row>
    <row r="229" spans="3:11" s="166" customFormat="1" ht="12.75" x14ac:dyDescent="0.2">
      <c r="C229" s="202"/>
    </row>
    <row r="230" spans="3:11" ht="13.5" thickBot="1" x14ac:dyDescent="0.25">
      <c r="C230" s="202" t="s">
        <v>80</v>
      </c>
    </row>
    <row r="231" spans="3:11" ht="11.25" customHeight="1" x14ac:dyDescent="0.2">
      <c r="C231" s="220" t="s">
        <v>0</v>
      </c>
      <c r="D231" s="236" t="s">
        <v>1</v>
      </c>
      <c r="E231" s="237"/>
      <c r="F231" s="220" t="s">
        <v>73</v>
      </c>
      <c r="G231" s="222" t="s">
        <v>2</v>
      </c>
      <c r="H231" s="223"/>
      <c r="I231" s="224"/>
      <c r="J231" s="225" t="s">
        <v>9</v>
      </c>
      <c r="K231" s="220" t="s">
        <v>0</v>
      </c>
    </row>
    <row r="232" spans="3:11" ht="12.75" x14ac:dyDescent="0.2">
      <c r="C232" s="221"/>
      <c r="D232" s="238"/>
      <c r="E232" s="239"/>
      <c r="F232" s="221"/>
      <c r="G232" s="156" t="s">
        <v>3</v>
      </c>
      <c r="H232" s="156" t="s">
        <v>4</v>
      </c>
      <c r="I232" s="157" t="s">
        <v>5</v>
      </c>
      <c r="J232" s="226"/>
      <c r="K232" s="221"/>
    </row>
    <row r="233" spans="3:11" ht="12.75" hidden="1" x14ac:dyDescent="0.2">
      <c r="C233" s="149">
        <v>1</v>
      </c>
      <c r="D233" s="242" t="s">
        <v>6</v>
      </c>
      <c r="E233" s="243"/>
      <c r="F233" s="149">
        <v>3</v>
      </c>
      <c r="G233" s="149">
        <v>4</v>
      </c>
      <c r="H233" s="149">
        <v>5</v>
      </c>
      <c r="I233" s="150" t="s">
        <v>7</v>
      </c>
      <c r="J233" s="151" t="s">
        <v>8</v>
      </c>
      <c r="K233" s="148">
        <v>8</v>
      </c>
    </row>
    <row r="234" spans="3:11" ht="12.75" x14ac:dyDescent="0.2">
      <c r="C234" s="158"/>
      <c r="D234" s="159"/>
      <c r="E234" s="160"/>
      <c r="F234" s="161"/>
      <c r="G234" s="163"/>
      <c r="H234" s="163"/>
      <c r="I234" s="164"/>
      <c r="J234" s="164"/>
      <c r="K234" s="163"/>
    </row>
    <row r="235" spans="3:11" ht="12.75" x14ac:dyDescent="0.2">
      <c r="C235" s="246" t="s">
        <v>11</v>
      </c>
      <c r="D235" s="247"/>
      <c r="E235" s="247"/>
      <c r="F235" s="247"/>
      <c r="G235" s="247"/>
      <c r="H235" s="247"/>
      <c r="I235" s="247"/>
      <c r="J235" s="247"/>
      <c r="K235" s="247"/>
    </row>
    <row r="236" spans="3:11" ht="12.75" x14ac:dyDescent="0.2">
      <c r="C236" s="147">
        <v>167</v>
      </c>
      <c r="D236" s="234" t="s">
        <v>29</v>
      </c>
      <c r="E236" s="235"/>
      <c r="F236" s="152">
        <v>15</v>
      </c>
      <c r="G236" s="153">
        <v>0.12</v>
      </c>
      <c r="H236" s="153">
        <v>10.88</v>
      </c>
      <c r="I236" s="165">
        <v>0.19500000000000001</v>
      </c>
      <c r="J236" s="165">
        <v>99.15</v>
      </c>
      <c r="K236" s="153">
        <v>1.4999999999999999E-2</v>
      </c>
    </row>
    <row r="237" spans="3:11" ht="12.75" x14ac:dyDescent="0.2">
      <c r="C237" s="147">
        <v>224</v>
      </c>
      <c r="D237" s="240" t="s">
        <v>13</v>
      </c>
      <c r="E237" s="241"/>
      <c r="F237" s="152">
        <v>50</v>
      </c>
      <c r="G237" s="153">
        <v>3.75</v>
      </c>
      <c r="H237" s="153">
        <v>1.45</v>
      </c>
      <c r="I237" s="154">
        <v>25.7</v>
      </c>
      <c r="J237" s="154">
        <v>131</v>
      </c>
      <c r="K237" s="155">
        <v>0.11</v>
      </c>
    </row>
    <row r="238" spans="3:11" ht="12.75" x14ac:dyDescent="0.2">
      <c r="C238" s="147">
        <v>945</v>
      </c>
      <c r="D238" s="240" t="s">
        <v>47</v>
      </c>
      <c r="E238" s="241"/>
      <c r="F238" s="152">
        <v>200</v>
      </c>
      <c r="G238" s="153">
        <v>3.456</v>
      </c>
      <c r="H238" s="153">
        <v>3.7759999999999998</v>
      </c>
      <c r="I238" s="154">
        <v>15.28</v>
      </c>
      <c r="J238" s="154">
        <v>107.82</v>
      </c>
      <c r="K238" s="155"/>
    </row>
    <row r="239" spans="3:11" ht="12.75" x14ac:dyDescent="0.2">
      <c r="C239" s="250" t="s">
        <v>72</v>
      </c>
      <c r="D239" s="251"/>
      <c r="E239" s="252"/>
      <c r="F239" s="198">
        <f>SUM(F236:F238)</f>
        <v>265</v>
      </c>
      <c r="G239" s="189">
        <v>7.3259999999999996</v>
      </c>
      <c r="H239" s="189">
        <v>16.106000000000002</v>
      </c>
      <c r="I239" s="189">
        <v>41.174999999999997</v>
      </c>
      <c r="J239" s="189">
        <v>337.97</v>
      </c>
      <c r="K239" s="162">
        <v>0.125</v>
      </c>
    </row>
    <row r="240" spans="3:11" ht="12.75" x14ac:dyDescent="0.2">
      <c r="C240" s="158"/>
      <c r="D240" s="159"/>
      <c r="E240" s="160"/>
      <c r="F240" s="161"/>
      <c r="G240" s="163"/>
      <c r="H240" s="163"/>
      <c r="I240" s="164"/>
      <c r="J240" s="164"/>
      <c r="K240" s="163"/>
    </row>
    <row r="241" spans="3:11" ht="12.75" x14ac:dyDescent="0.2">
      <c r="C241" s="246" t="s">
        <v>14</v>
      </c>
      <c r="D241" s="247"/>
      <c r="E241" s="247"/>
      <c r="F241" s="247"/>
      <c r="G241" s="247"/>
      <c r="H241" s="247"/>
      <c r="I241" s="247"/>
      <c r="J241" s="247"/>
      <c r="K241" s="247"/>
    </row>
    <row r="242" spans="3:11" ht="12.75" x14ac:dyDescent="0.2">
      <c r="C242" s="147">
        <v>95</v>
      </c>
      <c r="D242" s="234" t="s">
        <v>32</v>
      </c>
      <c r="E242" s="235"/>
      <c r="F242" s="152">
        <v>100</v>
      </c>
      <c r="G242" s="193">
        <v>22.988</v>
      </c>
      <c r="H242" s="193">
        <v>23.192</v>
      </c>
      <c r="I242" s="194">
        <v>0.32800000000000001</v>
      </c>
      <c r="J242" s="194">
        <v>301.52</v>
      </c>
      <c r="K242" s="153">
        <v>7.0000000000000007E-2</v>
      </c>
    </row>
    <row r="243" spans="3:11" ht="12.75" x14ac:dyDescent="0.2">
      <c r="C243" s="147">
        <v>214</v>
      </c>
      <c r="D243" s="240" t="s">
        <v>15</v>
      </c>
      <c r="E243" s="241"/>
      <c r="F243" s="152">
        <v>5</v>
      </c>
      <c r="G243" s="193">
        <v>0</v>
      </c>
      <c r="H243" s="193">
        <v>0</v>
      </c>
      <c r="I243" s="195">
        <v>0</v>
      </c>
      <c r="J243" s="195">
        <v>0</v>
      </c>
      <c r="K243" s="155"/>
    </row>
    <row r="244" spans="3:11" ht="12.75" x14ac:dyDescent="0.2">
      <c r="C244" s="147">
        <v>126</v>
      </c>
      <c r="D244" s="240" t="s">
        <v>26</v>
      </c>
      <c r="E244" s="241"/>
      <c r="F244" s="152">
        <v>200</v>
      </c>
      <c r="G244" s="193">
        <v>3.2404000000000002</v>
      </c>
      <c r="H244" s="193">
        <v>7.0648</v>
      </c>
      <c r="I244" s="195">
        <v>19.004200000000001</v>
      </c>
      <c r="J244" s="195">
        <v>153.82</v>
      </c>
      <c r="K244" s="155">
        <v>0.03</v>
      </c>
    </row>
    <row r="245" spans="3:11" ht="12.75" x14ac:dyDescent="0.2">
      <c r="C245" s="147">
        <v>204</v>
      </c>
      <c r="D245" s="240" t="s">
        <v>17</v>
      </c>
      <c r="E245" s="241"/>
      <c r="F245" s="152">
        <v>25</v>
      </c>
      <c r="G245" s="193">
        <v>1.65</v>
      </c>
      <c r="H245" s="193">
        <v>0.22500000000000001</v>
      </c>
      <c r="I245" s="195">
        <v>9.5</v>
      </c>
      <c r="J245" s="195">
        <v>49.75</v>
      </c>
      <c r="K245" s="155">
        <v>0.05</v>
      </c>
    </row>
    <row r="246" spans="3:11" ht="12.75" x14ac:dyDescent="0.2">
      <c r="C246" s="147">
        <v>206</v>
      </c>
      <c r="D246" s="240" t="s">
        <v>18</v>
      </c>
      <c r="E246" s="241"/>
      <c r="F246" s="152">
        <v>50</v>
      </c>
      <c r="G246" s="193">
        <v>3.3</v>
      </c>
      <c r="H246" s="193">
        <v>0.6</v>
      </c>
      <c r="I246" s="195">
        <v>16.7</v>
      </c>
      <c r="J246" s="195">
        <v>87</v>
      </c>
      <c r="K246" s="155">
        <v>0.09</v>
      </c>
    </row>
    <row r="247" spans="3:11" ht="12.75" x14ac:dyDescent="0.2">
      <c r="C247" s="147">
        <v>72</v>
      </c>
      <c r="D247" s="240" t="s">
        <v>65</v>
      </c>
      <c r="E247" s="241"/>
      <c r="F247" s="152">
        <v>100</v>
      </c>
      <c r="G247" s="193">
        <v>5.1879999999999997</v>
      </c>
      <c r="H247" s="193">
        <v>5.7190000000000003</v>
      </c>
      <c r="I247" s="195">
        <v>13.211499999999999</v>
      </c>
      <c r="J247" s="195">
        <v>125.34</v>
      </c>
      <c r="K247" s="155">
        <v>0.05</v>
      </c>
    </row>
    <row r="248" spans="3:11" ht="12.75" x14ac:dyDescent="0.2">
      <c r="C248" s="147">
        <v>952</v>
      </c>
      <c r="D248" s="240" t="s">
        <v>50</v>
      </c>
      <c r="E248" s="241"/>
      <c r="F248" s="152">
        <v>250</v>
      </c>
      <c r="G248" s="193">
        <v>4.99</v>
      </c>
      <c r="H248" s="193">
        <v>4.3975</v>
      </c>
      <c r="I248" s="195">
        <v>20.842500000000001</v>
      </c>
      <c r="J248" s="195">
        <v>143.16999999999999</v>
      </c>
      <c r="K248" s="155">
        <v>0.02</v>
      </c>
    </row>
    <row r="249" spans="3:11" ht="12.75" x14ac:dyDescent="0.2">
      <c r="C249" s="147">
        <v>946</v>
      </c>
      <c r="D249" s="240" t="s">
        <v>22</v>
      </c>
      <c r="E249" s="241"/>
      <c r="F249" s="152">
        <v>200</v>
      </c>
      <c r="G249" s="193">
        <v>0.5</v>
      </c>
      <c r="H249" s="193">
        <v>0</v>
      </c>
      <c r="I249" s="195">
        <v>27</v>
      </c>
      <c r="J249" s="195">
        <v>110</v>
      </c>
      <c r="K249" s="155">
        <v>3.0000000000000001E-3</v>
      </c>
    </row>
    <row r="250" spans="3:11" ht="12.75" x14ac:dyDescent="0.2">
      <c r="C250" s="250" t="s">
        <v>72</v>
      </c>
      <c r="D250" s="251"/>
      <c r="E250" s="252"/>
      <c r="F250" s="198">
        <f>SUM(F242:F249)</f>
        <v>930</v>
      </c>
      <c r="G250" s="200">
        <v>41.921399999999998</v>
      </c>
      <c r="H250" s="200">
        <v>41.203299999999999</v>
      </c>
      <c r="I250" s="200">
        <v>106.7462</v>
      </c>
      <c r="J250" s="200">
        <v>971.6</v>
      </c>
      <c r="K250" s="162">
        <v>0.33300000000000002</v>
      </c>
    </row>
    <row r="251" spans="3:11" ht="12.75" x14ac:dyDescent="0.2">
      <c r="C251" s="158"/>
      <c r="D251" s="159"/>
      <c r="E251" s="160"/>
      <c r="F251" s="161"/>
      <c r="G251" s="163"/>
      <c r="H251" s="163"/>
      <c r="I251" s="164"/>
      <c r="J251" s="164"/>
      <c r="K251" s="163"/>
    </row>
    <row r="252" spans="3:11" ht="12.75" x14ac:dyDescent="0.2">
      <c r="C252" s="246" t="s">
        <v>24</v>
      </c>
      <c r="D252" s="247"/>
      <c r="E252" s="247"/>
      <c r="F252" s="247"/>
      <c r="G252" s="247"/>
      <c r="H252" s="247"/>
      <c r="I252" s="247"/>
      <c r="J252" s="247"/>
      <c r="K252" s="247"/>
    </row>
    <row r="253" spans="3:11" ht="12.75" x14ac:dyDescent="0.2">
      <c r="C253" s="147">
        <v>148</v>
      </c>
      <c r="D253" s="234" t="s">
        <v>23</v>
      </c>
      <c r="E253" s="235"/>
      <c r="F253" s="152">
        <v>200</v>
      </c>
      <c r="G253" s="153">
        <v>5.8</v>
      </c>
      <c r="H253" s="153">
        <v>6.4</v>
      </c>
      <c r="I253" s="165">
        <v>9.4</v>
      </c>
      <c r="J253" s="165">
        <v>120</v>
      </c>
      <c r="K253" s="153">
        <v>0.04</v>
      </c>
    </row>
    <row r="254" spans="3:11" ht="12.75" x14ac:dyDescent="0.2">
      <c r="C254" s="147" t="s">
        <v>91</v>
      </c>
      <c r="D254" s="240" t="s">
        <v>66</v>
      </c>
      <c r="E254" s="241"/>
      <c r="F254" s="152">
        <v>100</v>
      </c>
      <c r="G254" s="153">
        <v>6.7</v>
      </c>
      <c r="H254" s="153">
        <v>4.6900000000000004</v>
      </c>
      <c r="I254" s="154">
        <v>41.22</v>
      </c>
      <c r="J254" s="154">
        <v>237.29</v>
      </c>
      <c r="K254" s="155">
        <v>15.2</v>
      </c>
    </row>
    <row r="255" spans="3:11" ht="12.75" x14ac:dyDescent="0.2">
      <c r="C255" s="250" t="s">
        <v>72</v>
      </c>
      <c r="D255" s="251"/>
      <c r="E255" s="252"/>
      <c r="F255" s="198">
        <f>F253+F254</f>
        <v>300</v>
      </c>
      <c r="G255" s="189">
        <v>12.5</v>
      </c>
      <c r="H255" s="189">
        <v>11.09</v>
      </c>
      <c r="I255" s="189">
        <v>50.62</v>
      </c>
      <c r="J255" s="189">
        <v>357.29</v>
      </c>
      <c r="K255" s="162">
        <v>15.24</v>
      </c>
    </row>
    <row r="256" spans="3:11" ht="12.75" x14ac:dyDescent="0.2">
      <c r="C256" s="158"/>
      <c r="D256" s="159"/>
      <c r="E256" s="160"/>
      <c r="F256" s="161"/>
      <c r="G256" s="163"/>
      <c r="H256" s="163"/>
      <c r="I256" s="164"/>
      <c r="J256" s="164"/>
      <c r="K256" s="163"/>
    </row>
    <row r="257" spans="3:11" s="166" customFormat="1" ht="12.75" x14ac:dyDescent="0.2">
      <c r="C257" s="202"/>
    </row>
    <row r="258" spans="3:11" ht="13.5" thickBot="1" x14ac:dyDescent="0.25">
      <c r="C258" s="202" t="s">
        <v>81</v>
      </c>
    </row>
    <row r="259" spans="3:11" ht="11.25" customHeight="1" x14ac:dyDescent="0.2">
      <c r="C259" s="220" t="s">
        <v>0</v>
      </c>
      <c r="D259" s="236" t="s">
        <v>1</v>
      </c>
      <c r="E259" s="237"/>
      <c r="F259" s="220" t="s">
        <v>73</v>
      </c>
      <c r="G259" s="222" t="s">
        <v>2</v>
      </c>
      <c r="H259" s="223"/>
      <c r="I259" s="224"/>
      <c r="J259" s="225" t="s">
        <v>9</v>
      </c>
      <c r="K259" s="220" t="s">
        <v>0</v>
      </c>
    </row>
    <row r="260" spans="3:11" ht="12.75" x14ac:dyDescent="0.2">
      <c r="C260" s="221"/>
      <c r="D260" s="238"/>
      <c r="E260" s="239"/>
      <c r="F260" s="221"/>
      <c r="G260" s="179" t="s">
        <v>3</v>
      </c>
      <c r="H260" s="179" t="s">
        <v>4</v>
      </c>
      <c r="I260" s="180" t="s">
        <v>5</v>
      </c>
      <c r="J260" s="226"/>
      <c r="K260" s="221"/>
    </row>
    <row r="261" spans="3:11" ht="12.75" hidden="1" customHeight="1" x14ac:dyDescent="0.2">
      <c r="C261" s="171">
        <v>1</v>
      </c>
      <c r="D261" s="242" t="s">
        <v>6</v>
      </c>
      <c r="E261" s="243"/>
      <c r="F261" s="171">
        <v>3</v>
      </c>
      <c r="G261" s="171">
        <v>4</v>
      </c>
      <c r="H261" s="171">
        <v>5</v>
      </c>
      <c r="I261" s="172" t="s">
        <v>7</v>
      </c>
      <c r="J261" s="173" t="s">
        <v>8</v>
      </c>
      <c r="K261" s="170">
        <v>8</v>
      </c>
    </row>
    <row r="262" spans="3:11" ht="12.75" x14ac:dyDescent="0.2">
      <c r="C262" s="181"/>
      <c r="D262" s="182"/>
      <c r="E262" s="183"/>
      <c r="F262" s="184"/>
      <c r="G262" s="185"/>
      <c r="H262" s="185"/>
      <c r="I262" s="186"/>
      <c r="J262" s="186"/>
      <c r="K262" s="185"/>
    </row>
    <row r="263" spans="3:11" ht="12.75" x14ac:dyDescent="0.2">
      <c r="C263" s="246" t="s">
        <v>11</v>
      </c>
      <c r="D263" s="247"/>
      <c r="E263" s="247"/>
      <c r="F263" s="247"/>
      <c r="G263" s="247"/>
      <c r="H263" s="247"/>
      <c r="I263" s="247"/>
      <c r="J263" s="247"/>
      <c r="K263" s="247"/>
    </row>
    <row r="264" spans="3:11" ht="12.75" x14ac:dyDescent="0.2">
      <c r="C264" s="168" t="s">
        <v>92</v>
      </c>
      <c r="D264" s="234" t="s">
        <v>46</v>
      </c>
      <c r="E264" s="235"/>
      <c r="F264" s="174">
        <v>150</v>
      </c>
      <c r="G264" s="193">
        <v>14.535</v>
      </c>
      <c r="H264" s="193">
        <v>16.98</v>
      </c>
      <c r="I264" s="194">
        <v>2.68</v>
      </c>
      <c r="J264" s="194">
        <v>221.9</v>
      </c>
      <c r="K264" s="175"/>
    </row>
    <row r="265" spans="3:11" ht="12.75" x14ac:dyDescent="0.2">
      <c r="C265" s="168">
        <v>224</v>
      </c>
      <c r="D265" s="240" t="s">
        <v>13</v>
      </c>
      <c r="E265" s="241"/>
      <c r="F265" s="174">
        <v>50</v>
      </c>
      <c r="G265" s="193">
        <v>3.75</v>
      </c>
      <c r="H265" s="193">
        <v>1.45</v>
      </c>
      <c r="I265" s="195">
        <v>25.7</v>
      </c>
      <c r="J265" s="195">
        <v>131</v>
      </c>
      <c r="K265" s="177"/>
    </row>
    <row r="266" spans="3:11" ht="12.75" x14ac:dyDescent="0.2">
      <c r="C266" s="168">
        <v>945</v>
      </c>
      <c r="D266" s="240" t="s">
        <v>47</v>
      </c>
      <c r="E266" s="241"/>
      <c r="F266" s="174">
        <v>200</v>
      </c>
      <c r="G266" s="193">
        <v>3.456</v>
      </c>
      <c r="H266" s="193">
        <v>3.7759999999999998</v>
      </c>
      <c r="I266" s="195">
        <v>15.28</v>
      </c>
      <c r="J266" s="195">
        <v>107.82</v>
      </c>
      <c r="K266" s="177"/>
    </row>
    <row r="267" spans="3:11" ht="12.75" x14ac:dyDescent="0.2">
      <c r="C267" s="250" t="s">
        <v>72</v>
      </c>
      <c r="D267" s="251"/>
      <c r="E267" s="252"/>
      <c r="F267" s="198">
        <f>SUM(F264:F266)</f>
        <v>400</v>
      </c>
      <c r="G267" s="196">
        <v>21.741</v>
      </c>
      <c r="H267" s="196">
        <v>22.206</v>
      </c>
      <c r="I267" s="196">
        <v>43.66</v>
      </c>
      <c r="J267" s="196">
        <v>460.72</v>
      </c>
      <c r="K267" s="189"/>
    </row>
    <row r="268" spans="3:11" ht="12.75" x14ac:dyDescent="0.2">
      <c r="C268" s="181"/>
      <c r="D268" s="182"/>
      <c r="E268" s="183"/>
      <c r="F268" s="184"/>
      <c r="G268" s="185"/>
      <c r="H268" s="185"/>
      <c r="I268" s="186"/>
      <c r="J268" s="186"/>
      <c r="K268" s="185"/>
    </row>
    <row r="269" spans="3:11" ht="12.75" x14ac:dyDescent="0.2">
      <c r="C269" s="246" t="s">
        <v>14</v>
      </c>
      <c r="D269" s="247"/>
      <c r="E269" s="247"/>
      <c r="F269" s="247"/>
      <c r="G269" s="247"/>
      <c r="H269" s="247"/>
      <c r="I269" s="247"/>
      <c r="J269" s="247"/>
      <c r="K269" s="247"/>
    </row>
    <row r="270" spans="3:11" ht="12.75" x14ac:dyDescent="0.2">
      <c r="C270" s="168">
        <v>40</v>
      </c>
      <c r="D270" s="234" t="s">
        <v>67</v>
      </c>
      <c r="E270" s="235"/>
      <c r="F270" s="174">
        <v>150</v>
      </c>
      <c r="G270" s="210">
        <v>24.577999999999999</v>
      </c>
      <c r="H270" s="210">
        <v>16.844000000000001</v>
      </c>
      <c r="I270" s="211">
        <v>31.071999999999999</v>
      </c>
      <c r="J270" s="211">
        <v>374.96</v>
      </c>
      <c r="K270" s="175"/>
    </row>
    <row r="271" spans="3:11" ht="12.75" x14ac:dyDescent="0.2">
      <c r="C271" s="168">
        <v>214</v>
      </c>
      <c r="D271" s="240" t="s">
        <v>15</v>
      </c>
      <c r="E271" s="241"/>
      <c r="F271" s="174">
        <v>5</v>
      </c>
      <c r="G271" s="210">
        <v>0</v>
      </c>
      <c r="H271" s="210">
        <v>0</v>
      </c>
      <c r="I271" s="216">
        <v>0</v>
      </c>
      <c r="J271" s="216">
        <v>0</v>
      </c>
      <c r="K271" s="177"/>
    </row>
    <row r="272" spans="3:11" ht="12.75" x14ac:dyDescent="0.2">
      <c r="C272" s="168"/>
      <c r="D272" s="234" t="s">
        <v>83</v>
      </c>
      <c r="E272" s="235"/>
      <c r="F272" s="174">
        <v>150</v>
      </c>
      <c r="G272" s="210">
        <v>0.6</v>
      </c>
      <c r="H272" s="210">
        <v>0.6</v>
      </c>
      <c r="I272" s="216">
        <v>14.7</v>
      </c>
      <c r="J272" s="216">
        <v>70.5</v>
      </c>
      <c r="K272" s="177"/>
    </row>
    <row r="273" spans="3:11" ht="12.75" x14ac:dyDescent="0.2">
      <c r="C273" s="168">
        <v>910</v>
      </c>
      <c r="D273" s="240" t="s">
        <v>41</v>
      </c>
      <c r="E273" s="241"/>
      <c r="F273" s="174">
        <v>200</v>
      </c>
      <c r="G273" s="210">
        <v>0.91349999999999998</v>
      </c>
      <c r="H273" s="210">
        <v>4.5857000000000001</v>
      </c>
      <c r="I273" s="216">
        <v>1.50352</v>
      </c>
      <c r="J273" s="216">
        <v>51.18</v>
      </c>
      <c r="K273" s="177"/>
    </row>
    <row r="274" spans="3:11" ht="12.75" x14ac:dyDescent="0.2">
      <c r="C274" s="168">
        <v>204</v>
      </c>
      <c r="D274" s="240" t="s">
        <v>17</v>
      </c>
      <c r="E274" s="241"/>
      <c r="F274" s="174">
        <v>25</v>
      </c>
      <c r="G274" s="210">
        <v>1.65</v>
      </c>
      <c r="H274" s="210">
        <v>0.22500000000000001</v>
      </c>
      <c r="I274" s="216">
        <v>9.5</v>
      </c>
      <c r="J274" s="216">
        <v>49.75</v>
      </c>
      <c r="K274" s="177"/>
    </row>
    <row r="275" spans="3:11" ht="12.75" x14ac:dyDescent="0.2">
      <c r="C275" s="168">
        <v>219</v>
      </c>
      <c r="D275" s="240" t="s">
        <v>18</v>
      </c>
      <c r="E275" s="241"/>
      <c r="F275" s="174">
        <v>75</v>
      </c>
      <c r="G275" s="210">
        <v>4.95</v>
      </c>
      <c r="H275" s="210">
        <v>0.9</v>
      </c>
      <c r="I275" s="216">
        <v>25.05</v>
      </c>
      <c r="J275" s="216">
        <v>130.5</v>
      </c>
      <c r="K275" s="177"/>
    </row>
    <row r="276" spans="3:11" ht="12.75" x14ac:dyDescent="0.2">
      <c r="C276" s="168">
        <v>186</v>
      </c>
      <c r="D276" s="240" t="s">
        <v>45</v>
      </c>
      <c r="E276" s="241"/>
      <c r="F276" s="174">
        <v>100</v>
      </c>
      <c r="G276" s="210">
        <v>1.595</v>
      </c>
      <c r="H276" s="210">
        <v>10.163</v>
      </c>
      <c r="I276" s="216">
        <v>7.2590000000000003</v>
      </c>
      <c r="J276" s="216">
        <v>127.77</v>
      </c>
      <c r="K276" s="177"/>
    </row>
    <row r="277" spans="3:11" ht="12.75" x14ac:dyDescent="0.2">
      <c r="C277" s="168">
        <v>175</v>
      </c>
      <c r="D277" s="240" t="s">
        <v>54</v>
      </c>
      <c r="E277" s="241"/>
      <c r="F277" s="174">
        <v>260</v>
      </c>
      <c r="G277" s="210">
        <v>2.5550000000000002</v>
      </c>
      <c r="H277" s="210">
        <v>6.3849999999999998</v>
      </c>
      <c r="I277" s="216">
        <v>17.315000000000001</v>
      </c>
      <c r="J277" s="216">
        <v>137.85</v>
      </c>
      <c r="K277" s="177"/>
    </row>
    <row r="278" spans="3:11" ht="12.75" x14ac:dyDescent="0.2">
      <c r="C278" s="168">
        <v>165</v>
      </c>
      <c r="D278" s="240" t="s">
        <v>31</v>
      </c>
      <c r="E278" s="241"/>
      <c r="F278" s="174">
        <v>200</v>
      </c>
      <c r="G278" s="210">
        <v>0.82</v>
      </c>
      <c r="H278" s="210">
        <v>0.16</v>
      </c>
      <c r="I278" s="216">
        <v>26.2</v>
      </c>
      <c r="J278" s="216">
        <v>110</v>
      </c>
      <c r="K278" s="177"/>
    </row>
    <row r="279" spans="3:11" ht="12.75" x14ac:dyDescent="0.2">
      <c r="C279" s="250" t="s">
        <v>72</v>
      </c>
      <c r="D279" s="251"/>
      <c r="E279" s="252"/>
      <c r="F279" s="205">
        <f>SUM(F270:F278)</f>
        <v>1165</v>
      </c>
      <c r="G279" s="217">
        <v>39.511499999999998</v>
      </c>
      <c r="H279" s="217">
        <v>40.362699999999997</v>
      </c>
      <c r="I279" s="217">
        <v>145.84952000000001</v>
      </c>
      <c r="J279" s="217">
        <v>1119.51</v>
      </c>
      <c r="K279" s="190"/>
    </row>
  </sheetData>
  <mergeCells count="261">
    <mergeCell ref="G259:I259"/>
    <mergeCell ref="J259:J260"/>
    <mergeCell ref="D261:E261"/>
    <mergeCell ref="K10:K11"/>
    <mergeCell ref="K37:K38"/>
    <mergeCell ref="K65:K66"/>
    <mergeCell ref="K94:K95"/>
    <mergeCell ref="K123:K124"/>
    <mergeCell ref="K146:K147"/>
    <mergeCell ref="K174:K175"/>
    <mergeCell ref="K202:K203"/>
    <mergeCell ref="K231:K232"/>
    <mergeCell ref="D275:E275"/>
    <mergeCell ref="D276:E276"/>
    <mergeCell ref="D277:E277"/>
    <mergeCell ref="D278:E278"/>
    <mergeCell ref="C263:K263"/>
    <mergeCell ref="C269:K269"/>
    <mergeCell ref="D270:E270"/>
    <mergeCell ref="C6:K6"/>
    <mergeCell ref="C7:K7"/>
    <mergeCell ref="C8:K8"/>
    <mergeCell ref="D9:K9"/>
    <mergeCell ref="C17:E17"/>
    <mergeCell ref="C28:E28"/>
    <mergeCell ref="C33:E33"/>
    <mergeCell ref="C45:E45"/>
    <mergeCell ref="C279:E279"/>
    <mergeCell ref="D231:E232"/>
    <mergeCell ref="C211:E211"/>
    <mergeCell ref="D266:E266"/>
    <mergeCell ref="C221:E221"/>
    <mergeCell ref="C226:E226"/>
    <mergeCell ref="C239:E239"/>
    <mergeCell ref="C250:E250"/>
    <mergeCell ref="C255:E255"/>
    <mergeCell ref="D271:E271"/>
    <mergeCell ref="D272:E272"/>
    <mergeCell ref="D273:E273"/>
    <mergeCell ref="D274:E274"/>
    <mergeCell ref="D253:E253"/>
    <mergeCell ref="D254:E254"/>
    <mergeCell ref="F231:F232"/>
    <mergeCell ref="C231:C232"/>
    <mergeCell ref="C267:E267"/>
    <mergeCell ref="C259:C260"/>
    <mergeCell ref="D259:E260"/>
    <mergeCell ref="D264:E264"/>
    <mergeCell ref="D265:E265"/>
    <mergeCell ref="D236:E236"/>
    <mergeCell ref="C144:K144"/>
    <mergeCell ref="D76:E76"/>
    <mergeCell ref="C235:K235"/>
    <mergeCell ref="C241:K241"/>
    <mergeCell ref="C252:K252"/>
    <mergeCell ref="D249:E249"/>
    <mergeCell ref="C84:E84"/>
    <mergeCell ref="C89:E89"/>
    <mergeCell ref="C103:E103"/>
    <mergeCell ref="C113:E113"/>
    <mergeCell ref="C118:E118"/>
    <mergeCell ref="C132:E132"/>
    <mergeCell ref="C142:E142"/>
    <mergeCell ref="C155:E155"/>
    <mergeCell ref="C166:E166"/>
    <mergeCell ref="C171:E171"/>
    <mergeCell ref="C183:E183"/>
    <mergeCell ref="C194:E194"/>
    <mergeCell ref="C199:E199"/>
    <mergeCell ref="D244:E244"/>
    <mergeCell ref="D245:E245"/>
    <mergeCell ref="D246:E246"/>
    <mergeCell ref="D247:E247"/>
    <mergeCell ref="D248:E248"/>
    <mergeCell ref="D237:E237"/>
    <mergeCell ref="D238:E238"/>
    <mergeCell ref="D242:E242"/>
    <mergeCell ref="D243:E243"/>
    <mergeCell ref="C223:K223"/>
    <mergeCell ref="D220:E220"/>
    <mergeCell ref="D224:E224"/>
    <mergeCell ref="D225:E225"/>
    <mergeCell ref="D218:E218"/>
    <mergeCell ref="D219:E219"/>
    <mergeCell ref="G231:I231"/>
    <mergeCell ref="J231:J232"/>
    <mergeCell ref="D233:E233"/>
    <mergeCell ref="D215:E215"/>
    <mergeCell ref="D216:E216"/>
    <mergeCell ref="D217:E217"/>
    <mergeCell ref="D208:E208"/>
    <mergeCell ref="D209:E209"/>
    <mergeCell ref="D210:E210"/>
    <mergeCell ref="D214:E214"/>
    <mergeCell ref="F202:F203"/>
    <mergeCell ref="C202:C203"/>
    <mergeCell ref="D202:E203"/>
    <mergeCell ref="D207:E207"/>
    <mergeCell ref="C206:K206"/>
    <mergeCell ref="C213:K213"/>
    <mergeCell ref="C196:K196"/>
    <mergeCell ref="D192:E192"/>
    <mergeCell ref="D193:E193"/>
    <mergeCell ref="D197:E197"/>
    <mergeCell ref="D198:E198"/>
    <mergeCell ref="G202:I202"/>
    <mergeCell ref="J202:J203"/>
    <mergeCell ref="D204:E204"/>
    <mergeCell ref="C178:K178"/>
    <mergeCell ref="C185:K185"/>
    <mergeCell ref="C73:E73"/>
    <mergeCell ref="C56:E56"/>
    <mergeCell ref="C61:E61"/>
    <mergeCell ref="D170:E170"/>
    <mergeCell ref="G174:I174"/>
    <mergeCell ref="J174:J175"/>
    <mergeCell ref="C176:K176"/>
    <mergeCell ref="D188:E188"/>
    <mergeCell ref="D189:E189"/>
    <mergeCell ref="D190:E190"/>
    <mergeCell ref="D191:E191"/>
    <mergeCell ref="D180:E180"/>
    <mergeCell ref="D181:E181"/>
    <mergeCell ref="D182:E182"/>
    <mergeCell ref="D186:E186"/>
    <mergeCell ref="D187:E187"/>
    <mergeCell ref="F174:F175"/>
    <mergeCell ref="C174:C175"/>
    <mergeCell ref="D174:E175"/>
    <mergeCell ref="D179:E179"/>
    <mergeCell ref="G146:I146"/>
    <mergeCell ref="J146:J147"/>
    <mergeCell ref="C149:K149"/>
    <mergeCell ref="D148:E148"/>
    <mergeCell ref="D162:E162"/>
    <mergeCell ref="D163:E163"/>
    <mergeCell ref="D164:E164"/>
    <mergeCell ref="D165:E165"/>
    <mergeCell ref="D169:E169"/>
    <mergeCell ref="D158:E158"/>
    <mergeCell ref="D159:E159"/>
    <mergeCell ref="D160:E160"/>
    <mergeCell ref="D161:E161"/>
    <mergeCell ref="F146:F147"/>
    <mergeCell ref="D150:E150"/>
    <mergeCell ref="C146:C147"/>
    <mergeCell ref="D146:E147"/>
    <mergeCell ref="D154:E154"/>
    <mergeCell ref="D151:E151"/>
    <mergeCell ref="D152:E152"/>
    <mergeCell ref="D153:E153"/>
    <mergeCell ref="C157:K157"/>
    <mergeCell ref="C168:K168"/>
    <mergeCell ref="D140:E140"/>
    <mergeCell ref="D141:E141"/>
    <mergeCell ref="C127:K127"/>
    <mergeCell ref="C134:K134"/>
    <mergeCell ref="G123:I123"/>
    <mergeCell ref="J123:J124"/>
    <mergeCell ref="D125:E125"/>
    <mergeCell ref="D136:E136"/>
    <mergeCell ref="D137:E137"/>
    <mergeCell ref="D138:E138"/>
    <mergeCell ref="D139:E139"/>
    <mergeCell ref="D131:E131"/>
    <mergeCell ref="D128:E128"/>
    <mergeCell ref="D135:E135"/>
    <mergeCell ref="F123:F124"/>
    <mergeCell ref="C123:C124"/>
    <mergeCell ref="D123:E124"/>
    <mergeCell ref="D129:E129"/>
    <mergeCell ref="D130:E130"/>
    <mergeCell ref="D116:E116"/>
    <mergeCell ref="D117:E117"/>
    <mergeCell ref="G94:I94"/>
    <mergeCell ref="J94:J95"/>
    <mergeCell ref="C97:K97"/>
    <mergeCell ref="D96:E96"/>
    <mergeCell ref="D108:E108"/>
    <mergeCell ref="D109:E109"/>
    <mergeCell ref="D110:E110"/>
    <mergeCell ref="D111:E111"/>
    <mergeCell ref="D112:E112"/>
    <mergeCell ref="D100:E100"/>
    <mergeCell ref="D101:E101"/>
    <mergeCell ref="D102:E102"/>
    <mergeCell ref="D106:E106"/>
    <mergeCell ref="D107:E107"/>
    <mergeCell ref="F94:F95"/>
    <mergeCell ref="C94:C95"/>
    <mergeCell ref="D94:E95"/>
    <mergeCell ref="C99:K99"/>
    <mergeCell ref="C105:K105"/>
    <mergeCell ref="C115:K115"/>
    <mergeCell ref="C65:C66"/>
    <mergeCell ref="D65:E66"/>
    <mergeCell ref="J65:J66"/>
    <mergeCell ref="C69:K69"/>
    <mergeCell ref="C75:K75"/>
    <mergeCell ref="C86:K86"/>
    <mergeCell ref="D88:E88"/>
    <mergeCell ref="D81:E81"/>
    <mergeCell ref="D82:E82"/>
    <mergeCell ref="D83:E83"/>
    <mergeCell ref="D87:E87"/>
    <mergeCell ref="D72:E72"/>
    <mergeCell ref="D77:E77"/>
    <mergeCell ref="D78:E78"/>
    <mergeCell ref="D79:E79"/>
    <mergeCell ref="D80:E80"/>
    <mergeCell ref="D67:E67"/>
    <mergeCell ref="D59:E59"/>
    <mergeCell ref="D60:E60"/>
    <mergeCell ref="G65:I65"/>
    <mergeCell ref="D70:E70"/>
    <mergeCell ref="D71:E71"/>
    <mergeCell ref="F65:F66"/>
    <mergeCell ref="D32:E32"/>
    <mergeCell ref="C41:K41"/>
    <mergeCell ref="C47:K47"/>
    <mergeCell ref="C58:K58"/>
    <mergeCell ref="D55:E55"/>
    <mergeCell ref="F37:F38"/>
    <mergeCell ref="C37:C38"/>
    <mergeCell ref="D37:E38"/>
    <mergeCell ref="G37:I37"/>
    <mergeCell ref="J37:J38"/>
    <mergeCell ref="D39:E39"/>
    <mergeCell ref="D50:E50"/>
    <mergeCell ref="D51:E51"/>
    <mergeCell ref="D52:E52"/>
    <mergeCell ref="D53:E53"/>
    <mergeCell ref="D54:E54"/>
    <mergeCell ref="D43:E43"/>
    <mergeCell ref="D44:E44"/>
    <mergeCell ref="D48:E48"/>
    <mergeCell ref="D49:E49"/>
    <mergeCell ref="K259:K260"/>
    <mergeCell ref="F259:F260"/>
    <mergeCell ref="G10:I10"/>
    <mergeCell ref="J10:J11"/>
    <mergeCell ref="C13:K13"/>
    <mergeCell ref="D12:E12"/>
    <mergeCell ref="D15:E15"/>
    <mergeCell ref="D16:E16"/>
    <mergeCell ref="C19:K19"/>
    <mergeCell ref="C30:K30"/>
    <mergeCell ref="D42:E42"/>
    <mergeCell ref="F10:F11"/>
    <mergeCell ref="D14:E14"/>
    <mergeCell ref="C10:C11"/>
    <mergeCell ref="D10:E11"/>
    <mergeCell ref="D21:E21"/>
    <mergeCell ref="D22:E22"/>
    <mergeCell ref="D23:E23"/>
    <mergeCell ref="D24:E24"/>
    <mergeCell ref="D25:E25"/>
    <mergeCell ref="D20:E20"/>
    <mergeCell ref="D26:E26"/>
    <mergeCell ref="D27:E27"/>
    <mergeCell ref="D31:E31"/>
  </mergeCells>
  <pageMargins left="0.74803149606299213" right="0.39370078740157483" top="0.59055118110236227" bottom="0.59055118110236227" header="0.51181102362204722" footer="0.51181102362204722"/>
  <pageSetup paperSize="9" scale="98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Меню с пищевой ценностью</vt:lpstr>
      <vt:lpstr>'Меню с пищевой ценностью'!itog</vt:lpstr>
      <vt:lpstr>'Меню с пищевой ценностью'!tbld</vt:lpstr>
      <vt:lpstr>'Меню с пищевой ценностью'!tpriem</vt:lpstr>
    </vt:vector>
  </TitlesOfParts>
  <Company>СКБ-Контур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Михаил В. Печенкин</cp:lastModifiedBy>
  <cp:lastPrinted>2022-08-30T11:14:55Z</cp:lastPrinted>
  <dcterms:created xsi:type="dcterms:W3CDTF">2014-05-16T06:02:27Z</dcterms:created>
  <dcterms:modified xsi:type="dcterms:W3CDTF">2022-08-31T07:51:28Z</dcterms:modified>
</cp:coreProperties>
</file>